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autoCompressPictures="0"/>
  <mc:AlternateContent xmlns:mc="http://schemas.openxmlformats.org/markup-compatibility/2006">
    <mc:Choice Requires="x15">
      <x15ac:absPath xmlns:x15ac="http://schemas.microsoft.com/office/spreadsheetml/2010/11/ac" url="T:\ProjectWorkspace\HoloHydroClim\Macrofossil Lists\April Fools Lake\"/>
    </mc:Choice>
  </mc:AlternateContent>
  <xr:revisionPtr revIDLastSave="0" documentId="13_ncr:1_{DFFF2680-A575-4DB4-A75A-1089C01B5443}" xr6:coauthVersionLast="45" xr6:coauthVersionMax="45" xr10:uidLastSave="{00000000-0000-0000-0000-000000000000}"/>
  <bookViews>
    <workbookView xWindow="-120" yWindow="-120" windowWidth="38640" windowHeight="21240" tabRatio="500" xr2:uid="{00000000-000D-0000-FFFF-FFFF00000000}"/>
  </bookViews>
  <sheets>
    <sheet name="Macro and Sed. descriptions" sheetId="1" r:id="rId1"/>
    <sheet name="Macro Matrix" sheetId="3" r:id="rId2"/>
    <sheet name="Cellulose"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12" i="2" l="1"/>
  <c r="B12" i="2"/>
  <c r="B10" i="2"/>
  <c r="D10" i="2"/>
  <c r="B15" i="2" l="1"/>
  <c r="D15" i="2"/>
</calcChain>
</file>

<file path=xl/sharedStrings.xml><?xml version="1.0" encoding="utf-8"?>
<sst xmlns="http://schemas.openxmlformats.org/spreadsheetml/2006/main" count="848" uniqueCount="206">
  <si>
    <t>GF291</t>
  </si>
  <si>
    <t xml:space="preserve">Sample ID </t>
  </si>
  <si>
    <t>-</t>
  </si>
  <si>
    <t>GF660</t>
  </si>
  <si>
    <t>GF564</t>
  </si>
  <si>
    <t xml:space="preserve"> Volume (cc) (approx)</t>
  </si>
  <si>
    <t>GF382</t>
  </si>
  <si>
    <t>GF473</t>
  </si>
  <si>
    <t>GF292</t>
  </si>
  <si>
    <t>GF474</t>
  </si>
  <si>
    <t>GF565</t>
  </si>
  <si>
    <t>GF661</t>
  </si>
  <si>
    <t>GF659</t>
  </si>
  <si>
    <t>Exhausted GF660 and GF661, and pulled from GF659 to achieve 10cc total volume</t>
  </si>
  <si>
    <t>Exhausted GF564, and pulled from GF565 to achieve 10cc total volume</t>
  </si>
  <si>
    <t>Exhausted GF473, and pulled from GF474 to achieve 10cc total volume</t>
  </si>
  <si>
    <t>Exhausted GF291, and pulled from GF292 to achieve 10cc total volume</t>
  </si>
  <si>
    <t>Composite Core Depths  (cm)</t>
  </si>
  <si>
    <t>Sent/rcvd 06/19</t>
  </si>
  <si>
    <t>GF14 CN</t>
  </si>
  <si>
    <t>Taken by Bailey in Reston, in small whirlpaks</t>
  </si>
  <si>
    <t xml:space="preserve">Core </t>
  </si>
  <si>
    <t>Drive</t>
  </si>
  <si>
    <t>AFL C19</t>
  </si>
  <si>
    <t>AFL</t>
  </si>
  <si>
    <t>C19</t>
  </si>
  <si>
    <t>Depth</t>
  </si>
  <si>
    <t>0 - 0.5 cm</t>
  </si>
  <si>
    <t>0.5 - 1.0 cm</t>
  </si>
  <si>
    <t>1.0 - 1.5 cm</t>
  </si>
  <si>
    <t>1.5 - 2.0 cm</t>
  </si>
  <si>
    <t>2.0 - 2.5 cm</t>
  </si>
  <si>
    <t>2.5 - 3.0 cm</t>
  </si>
  <si>
    <t>3.0 - 3.5 cm</t>
  </si>
  <si>
    <t>3.5 - 4.0 cm</t>
  </si>
  <si>
    <t>4.0 - 4.5 cm</t>
  </si>
  <si>
    <t>4.5 - 5.0 cm</t>
  </si>
  <si>
    <t>5.0 - 5.5 cm</t>
  </si>
  <si>
    <t>5.5 - 6.0 cm</t>
  </si>
  <si>
    <t>6.0 - 6.5 cm</t>
  </si>
  <si>
    <t>6.5 - 7.0 cm</t>
  </si>
  <si>
    <t>7.0 - 7.5 cm</t>
  </si>
  <si>
    <t>7.5 - 8.0 cm</t>
  </si>
  <si>
    <t>8.0 - 8.5 cm</t>
  </si>
  <si>
    <t>8.5 - 9.0 cm</t>
  </si>
  <si>
    <t>9.0 - 9.5 cm</t>
  </si>
  <si>
    <t>9.5 - 10.0 cm</t>
  </si>
  <si>
    <t>10.0 - 10.5 cm</t>
  </si>
  <si>
    <t>10.5 - 11.0 cm</t>
  </si>
  <si>
    <t>11.0 - 11.5 cm</t>
  </si>
  <si>
    <t>11.5 - 12.0 cm</t>
  </si>
  <si>
    <t>12.0 - 12.5 cm</t>
  </si>
  <si>
    <t>12.5 - 13.0 cm</t>
  </si>
  <si>
    <t>13.0 - 13.5 cm</t>
  </si>
  <si>
    <t>13.5 - 14.0 cm</t>
  </si>
  <si>
    <t>14.0 - 14.5 cm</t>
  </si>
  <si>
    <t>14.5 - 15.0 cm</t>
  </si>
  <si>
    <t>15.0 - 15.5 cm</t>
  </si>
  <si>
    <t>15.5 - 16.0 cm</t>
  </si>
  <si>
    <t>16.0 - 16.5 cm</t>
  </si>
  <si>
    <t>16.5 - 17.0 cm</t>
  </si>
  <si>
    <t>17.0 - 17.5 cm</t>
  </si>
  <si>
    <t>17.5 - 18.0 cm</t>
  </si>
  <si>
    <t>18.0 - 18.5 cm</t>
  </si>
  <si>
    <t>18.5 - 19.0 cm</t>
  </si>
  <si>
    <t>19.0 - 19.5 cm</t>
  </si>
  <si>
    <t>19.5 - 20.0 cm</t>
  </si>
  <si>
    <t>20.0 - 20.5 cm</t>
  </si>
  <si>
    <t>20.5 - 21.0 cm</t>
  </si>
  <si>
    <t>21.0 - 21.5 cm</t>
  </si>
  <si>
    <t>21.5 - 22.0 cm</t>
  </si>
  <si>
    <t>22.0 - 22.5 cm</t>
  </si>
  <si>
    <t>22.5 - 23.0 cm</t>
  </si>
  <si>
    <t>23.0 - 23.5 cm</t>
  </si>
  <si>
    <t>23.5 - 24.0 cm</t>
  </si>
  <si>
    <t>24.0 - 24.5 cm</t>
  </si>
  <si>
    <t>24.5 - 25.0 cm</t>
  </si>
  <si>
    <t>25.0 - 25.5 cm</t>
  </si>
  <si>
    <t>25.5 - 26.0 cm</t>
  </si>
  <si>
    <t>26.0 - 26.5 cm</t>
  </si>
  <si>
    <t>26.5 - 27.0 cm</t>
  </si>
  <si>
    <t>27.0 - 27.5 cm</t>
  </si>
  <si>
    <t>27.5 - 28.0 cm</t>
  </si>
  <si>
    <t>28.0 - 28.5 cm</t>
  </si>
  <si>
    <t>29.0 - 29.5 cm</t>
  </si>
  <si>
    <t>28.5 - 29.0 cm</t>
  </si>
  <si>
    <t>29.5 - 30.0 cm</t>
  </si>
  <si>
    <t>30.0 - 30.5 cm</t>
  </si>
  <si>
    <t>30.5 - 31.0 cm</t>
  </si>
  <si>
    <t>31.0 - 31.5 cm</t>
  </si>
  <si>
    <t>31.5 - 32.0 cm</t>
  </si>
  <si>
    <t>32.0 - 32.5 cm</t>
  </si>
  <si>
    <t>32.5 - 33.0 cm</t>
  </si>
  <si>
    <t>33.0 - 33.5 cm</t>
  </si>
  <si>
    <t>33.5 - 34.0 cm</t>
  </si>
  <si>
    <t>34.0 - 34.5 cm</t>
  </si>
  <si>
    <t>34.5 - 35.0 cm</t>
  </si>
  <si>
    <t>35.0 - 35.5 cm</t>
  </si>
  <si>
    <t>35.5 - 36.0 cm</t>
  </si>
  <si>
    <t>36.0 - 36.5 cm</t>
  </si>
  <si>
    <t>36.5 - 37.0 cm</t>
  </si>
  <si>
    <t>37.0 - 37.5 cm</t>
  </si>
  <si>
    <t>37.5 - 38.0 cm</t>
  </si>
  <si>
    <t>38.0 - 38.5 cm</t>
  </si>
  <si>
    <t>38.5 - 39.0 cm</t>
  </si>
  <si>
    <t>39.0 - 39.5 cm</t>
  </si>
  <si>
    <t>Carbonate Sieve List</t>
  </si>
  <si>
    <t>Sediment Description</t>
  </si>
  <si>
    <t>Plant Macrofossils</t>
  </si>
  <si>
    <t>none</t>
  </si>
  <si>
    <t>white-tan medium carbonate sand, trace organics, trace insect fragments, trace bivalve shells, trace ostracodes, No plant macrofossils picked.  Note-Laura broke the beaker with the objective lens, no sample was lost however there could be small glass shards in the sample.</t>
  </si>
  <si>
    <t xml:space="preserve">white-tan medium carbonate sand, trace organics, trace bivalve shells, trace ostracodes, No plant macrofossils picked.  </t>
  </si>
  <si>
    <t xml:space="preserve">white-tan medium carbonate sand, trace organics, trace insect fragments, No bivalve shells, trace ostracodes, No plant macrofossils picked.  </t>
  </si>
  <si>
    <t xml:space="preserve">white-tan medium carbonate sand, trace organics, No bivalve shells, trace ostracodes, No plant macrofossils picked.  </t>
  </si>
  <si>
    <t xml:space="preserve">white-tan medium carbonate sand, trace organics, trace insect fragments, No bivalve shells, trace ostracodes, trace green filamentous algae, No plant macrofossils picked.  </t>
  </si>
  <si>
    <t xml:space="preserve">white-tan medium carbonate sand, trace organics, trace insect fragments, trace bivalve shells, trace ostracodes, trace green filamentous algae, No plant macrofossils picked.  </t>
  </si>
  <si>
    <t xml:space="preserve">white-tan medium carbonate sand, trace organics, trace insect fragments, trace bivalve shells, trace ostracodes, No green filamentous algae, No plant macrofossils picked.  </t>
  </si>
  <si>
    <t xml:space="preserve">white-tan medium carbonate sand, trace organics, trace insect fragments, No bivalve shells, trace ostracodes, trace green filamentous algae (photographed), No plant macrofossils picked.  </t>
  </si>
  <si>
    <t>1 Betula sp. seed</t>
  </si>
  <si>
    <t>white-tan medium carbonate sand, trace organics, trace insect fragments, trace bivalve shells, trace ostracodes, trace green filamentous algae, 1 Betula sp. seed picked.</t>
  </si>
  <si>
    <t>white-tan medium carbonate sand, No organics, trace insect fragments, No bivalve shells, trace green filamentous algae, No plant macrofossils picked.</t>
  </si>
  <si>
    <t>white-tan medium carbonate sand, trace organics, trace insect fragments, trace bivalve shells, trace ostracodes, No green filamentous algae, No plant macrofossils picked.</t>
  </si>
  <si>
    <t>white-tan medium carbonate sand, trace organics, trace insect fragments, trace bivalve shell fragments, trace ostracodes, No algae, No plant macrofossils picked. 1 chitinous thing, circular but flattend with many spikes.</t>
  </si>
  <si>
    <t xml:space="preserve">white-tan medium carbonate sand, trace organics, trace insect fragments, little bivalve/gastropod shells, trace ostracodes, No algae, No plant macrofossils picked. </t>
  </si>
  <si>
    <t xml:space="preserve">white-tan medium carbonate sand, trace organics, trace insect fragments, trace bivalve/gastropod shells, trace ostracodes, trace green globular algae-like stuff, No plant macrofossils picked. </t>
  </si>
  <si>
    <t>white-tan medium carbonate sand, trace organics, trace insect fragments, trace gastropod/bivalve shells, trace ostracodes, trace green globular algae-like stuff, No plant macrofossils picked.</t>
  </si>
  <si>
    <t xml:space="preserve">white-tan medium carbonate sand, trace organics, trace insect fragments, trace bivalve shells, trace ostracodes, No algae, 1 Betula sp. seed collected. </t>
  </si>
  <si>
    <t xml:space="preserve">white-tan medium carbonate sand, trace organics, trace insect fragments, trace bivalve shells, trace ostracodes, No algae, 1 cf. aquatic plant stem picked. </t>
  </si>
  <si>
    <t>1 cf. aquatic plant stem</t>
  </si>
  <si>
    <t xml:space="preserve">white-tan medium carbonate sand, trace organics, trace insect fragments, trace bivalve/gastropod shells, trace ostracodes, No algae, No plant macrofossils picked. </t>
  </si>
  <si>
    <t>white-tan medium carbonate sand, trace organics, trace insect fragments, trace gastropod/bivalve shells, trace ostracodes, No plant macrofossils picked.  Trace tan floaty globular things possilby algal or insect, some are made up of 4 round objects in a tetrad.</t>
  </si>
  <si>
    <t>white-tan medium carbonate sand, trace organics, trace insect fragments, trace gastropod/bivalve shells, trace ostracodes, No plant macrofossils picked.  Trace tan floaty globular things possilby algal or insect, collected 3 of these tan unknowns.</t>
  </si>
  <si>
    <t>3 tan globular algae-like unknowns</t>
  </si>
  <si>
    <t>white-tan medium carbonate sand, trace organics, trace insect fragments, trace gastropod/bivalve shells, trace ostracodes, trace tan floaty globular unknowns possilby algal or insect, collected 1 cf. aquatic plant stem.</t>
  </si>
  <si>
    <t>white-tan medium carbonate sand, trace organics, trace insect fragments, trace bivalve shells, trace ostracodes, trace tan floaty globular unknowns possilby algal or insect, No plant macrofossils picked.</t>
  </si>
  <si>
    <t>1 Betula sp. seed and 1 cf. aquatic plant stem</t>
  </si>
  <si>
    <t>white-tan medium carbonate sand, trace organics, trace insect fragments, trace bivalve/gastro shells, trace ostracodes, trace tan floaty globular unknowns possilby algal or insect, 1 Betula sp. seed and 1 cf. aquatic plant stem collected.</t>
  </si>
  <si>
    <t xml:space="preserve">white-tan medium carbonate sand, trace organics, trace insect fragments, trace bivalve/gastro shells, trace ostracodes, trace tan floaty globular unknowns possilby algal or insect, trace charcoal, No plant macrofossils picked.  </t>
  </si>
  <si>
    <t xml:space="preserve">white-tan medium carbonate sand, trace organics, trace insect fragments, trace bivalve/gastro shells, trace ostracodes, trace tan floaty globular unknowns possilby algal or insect, No plant macrofossils picked.  </t>
  </si>
  <si>
    <t xml:space="preserve">white-tan medium carbonate sand, trace organics, trace insect fragments, trace bivalve/gastro shells, trace ostracodes, trace herbacous aquatic material, No tan floaty globular unknowns possilby algal or insect, No plant macrofossils picked.  </t>
  </si>
  <si>
    <t xml:space="preserve">white-tan medium carbonate sand, trace organics, trace insect fragments, trace bivalve/gastro shells, trace ostracodes, trace Chara sp. oogoina, No tan floaty globular unknowns possilby algal or insect, No plant macrofossils picked.  </t>
  </si>
  <si>
    <t xml:space="preserve">white-tan medium carbonate sand, trace organics, trace insect fragments, trace bivalve shells, No gastropods, trace ostracodes, trace Chara sp. oogoina, trace aquatic herbaceous stem material, No tan floaty globular unknowns possilby algal or insect, No plant macrofossils picked.  </t>
  </si>
  <si>
    <t xml:space="preserve">white-tan medium carbonate sand, trace organics, trace insect fragments, trace bivalve/gastropod shells, trace ostracodes, trace Chara sp. oogoina, trace aquatic herbaceous stem material, No plant macrofossils picked.  </t>
  </si>
  <si>
    <t>1 Betula sp. Seed</t>
  </si>
  <si>
    <t>white-tan medium carbonate sand, trace organics, trace insect fragments, trace bivalve/gastropod shells, trace ostracodes, trace Chara sp. oogoina, trace aquatic herbaceous stem material.</t>
  </si>
  <si>
    <t xml:space="preserve">white-tan medium carbonate sand, trace organics, trace insect fragments, trace bivalve/gastropod shells, trace ostracodes, trace Chara sp. oogoina, trace aquatic herbaceous stem material, trace tan globular unknowns, No plant macrofossils picked.  </t>
  </si>
  <si>
    <t xml:space="preserve">white-tan medium carbonate sand, trace organics, trace insect fragments, trace bivalve/gastropod shells, trace ostracodes, trace Chara sp. oogoina, trace aquatic herbaceous stem material, No tan globular unknowns, No plant macrofossils picked.  </t>
  </si>
  <si>
    <t xml:space="preserve">white-tan medium carbonate sand, trace organics, trace insect fragments, trace bivalve/gastropod shells, trace ostracodes, trace Chara sp. oogoina, trace aquatic herbaceous stem material (some long strands), No plant macrofossils picked.  </t>
  </si>
  <si>
    <t xml:space="preserve">white-tan medium carbonate sand, trace organics, trace insect fragments, trace bivalve/gastropod shells, trace ostracodes, trace Chara sp. oogoina, trace broadleaf blade fragments, No plant macrofossils picked.  </t>
  </si>
  <si>
    <t xml:space="preserve">white-tan medium carbonate sand, trace organics, trace insect fragments, trace bivalve/gastropod shells, trace ostracodes, No Chara sp. oogoina, trace aquatic herbaceous stem material, No tan globular unknowns, No plant macrofossils picked.  </t>
  </si>
  <si>
    <t xml:space="preserve">white-tan medium carbonate sand, trace organics, trace insect fragments, little bivalve/gastropod shells, trace ostracodes, trace Chara sp. oogoina, trace aquatic herbaceous stem material, No tan globular unknowns, No plant macrofossils picked.  </t>
  </si>
  <si>
    <t xml:space="preserve">white-tan medium carbonate sand, trace organics, trace insect fragments, trace bivalve/gastropod shells (some as large as 2mm), trace ostracodes, trace Chara sp. oogoina, trace aquatic herbaceous stem material, trace chacoal, No plant macrofossils picked.  </t>
  </si>
  <si>
    <t xml:space="preserve">white-tan medium carbonate sand, trace organics, trace insect fragments, trace bivalve/gastropod shells, trace ostracodes, trace Chara sp. oogoina, trace aquatic herbaceous stem material, trace chacoal, No plant macrofossils picked.  </t>
  </si>
  <si>
    <t xml:space="preserve">white-tan medium carbonate sand, trace organics, trace insect fragments, trace bivalve/gastropod shells, trace ostracodes, trace Chara sp. oogoina, trace aquatic herbaceous stem material, 1 tiny fragment of greenish quartz rock, No plant macrofossils picked.  </t>
  </si>
  <si>
    <t>1 bud-type charcoal fragment</t>
  </si>
  <si>
    <t xml:space="preserve">white-tan medium carbonate sand, trace organics, trace insect fragments, trace bivalve/gastropod shells, trace ostracodes, trace Chara sp. oogoina, trace aquatic herbaceous stem material, 1 rock fragment, No plant macrofossils picked.  </t>
  </si>
  <si>
    <t>white-tan medium carbonate sand, trace organics, trace insect fragments, trace bivalve/gastropod shells, trace ostracodes, trace Chara sp. oogoina, trace aquatic herbaceous stem material, trace tan, squishy, globular unknowns, No plant macrofossils picked.</t>
  </si>
  <si>
    <t>white-tan medium carbonate sand, No dispersed or woody organics, trace insect fragments, trace bivalve/gastropod shells, trace ostracodes, trace Chara sp. oogoina, trace aquatic herbaceous stem material, No plant macrofossils picked.</t>
  </si>
  <si>
    <t>white-tan medium carbonate sand, trace organics, trace insect fragments, trace bivalve/gastropod shells, trace ostracodes, trace Chara sp. oogoina, trace aquatic herbaceous stem material, No plant macrofossils picked.</t>
  </si>
  <si>
    <t>white-tan medium carbonate sand, trace organics, trace insect fragments, trace bivalve/gastropod shells, trace ostracodes, trace Chara sp. oogoina, trace charcoal, No plant macrofossils picked.</t>
  </si>
  <si>
    <t>1 Carex biconvex seed with perigynium</t>
  </si>
  <si>
    <t>white-tan medium carbonate sand, trace organics, trace insect fragments, trace bivalve/gastropod shells (largest fragment 4mm), trace ostracodes, trace Chara sp. oogoina, trace charcoal, trace aquatic herbaceous stem material, trace tan globular unknowns, 1 Carex biconvex seed with perigynium collected.</t>
  </si>
  <si>
    <t>white-tan medium carbonate sand, trace organics, trace insect fragments, little bivalve/gastropod shells, trace ostracodes, trace Chara sp. oogoina, trace aquatic herbaceous stem material, trace charcoal, No plant macrofossils picked.</t>
  </si>
  <si>
    <t>white-tan medium carbonate sand, trace organics, trace insect fragments, trace bivalve/gastropod shells, trace ostracodes, trace Chara sp. oogoina, trace aquatic herbaceous stem material, trace tan globular unknowns, 1 Picea sp. seed collected.</t>
  </si>
  <si>
    <t>white-tan medium carbonate sand, trace organics, trace insect fragments, trace bivalve/gastropod shells, trace ostracodes, trace Chara sp. oogoina, trace aquatic herbaceous stem material, trace charcoal, 1 Picea mariana/glauca needle base and 1 woody twig collected.</t>
  </si>
  <si>
    <t>white-tan medium carbonate sand, trace organics, trace insect fragments, trace bivalve/gastropod shells, trace ostracodes, trace Chara sp. oogoina, 1 Picea mariana/glauca needle tip and 1 woody twig fragment collected.</t>
  </si>
  <si>
    <t>1 Picea sp. seed</t>
  </si>
  <si>
    <t>white-tan medium carbonate sand, trace organics, trace insect fragments, trace bivalve/gastropod shells, trace ostracodes, trace Chara sp. oogoina, 1 cf. Pinaceae cone scale fragment collected.</t>
  </si>
  <si>
    <t>1 cf. Pinaceae cone scale fragment</t>
  </si>
  <si>
    <t>1 Picea mariana/glauca needle tip and 1 woody twig fragment</t>
  </si>
  <si>
    <t>1 Picea mariana/glauca needle base and 1 woody twig</t>
  </si>
  <si>
    <t>1 unknown seed</t>
  </si>
  <si>
    <t>white-tan medium carbonate sand, trace organics, trace insect fragments, trace bivalve/gastropod shells, trace ostracodes, trace Chara sp. oogoina, trace aquatic herbaceous stem material, trace Daphnia egg cases, 1 unknown seed collected.</t>
  </si>
  <si>
    <t>white-tan medium carbonate sand, trace organics, trace insect fragments, trace bivalve/gastropod shells, trace ostracodes, trace Chara sp. oogoina, No aquatic herbaceous stem material, 1 tiny wood fragment collected.</t>
  </si>
  <si>
    <t>1 tiny wood fragment</t>
  </si>
  <si>
    <t>white-tan medium carbonate sand, trace organics, trace insect fragments, trace bivalve/gastropod shells, trace ostracodes, trace Chara sp. oogoina, trace charcoal, 1 Betulaceae outer seed part, 2 charcoal fragments collected.</t>
  </si>
  <si>
    <t>1 Betulaceae outer seed part, 2 charcoal fragments</t>
  </si>
  <si>
    <t>white-tan medium carbonate sand, trace organics, trace insect fragments, trace bivalve/gastropod shells, trace ostracodes, trace Chara sp. oogoina, trace herbaceous aquatic material, No plant macrofossils picked.</t>
  </si>
  <si>
    <t>white-tan medium carbonate sand, trace organics, trace insect fragments, trace bivalve/gastropod shells, trace ostracodes, trace Chara sp. oogoina, trace herbaceous aquatic material, trace charcoal, No plant macrofossils picked.</t>
  </si>
  <si>
    <t>white-tan medium carbonate sand, trace organics, trace insect fragments, trace bivalve/gastropod shells, trace ostracodes, trace Chara sp. oogoina, trace herbaceous aquatic material, 1 dark gray rock fragment (quartz and a dark mineral), No plant macrofossils picked.</t>
  </si>
  <si>
    <t>1 Picea sp. seed and 1 Picea sp. samara fragment</t>
  </si>
  <si>
    <t>white-tan medium carbonate sand, trace organics, trace insect fragments, trace bivalve/gastropod shells, trace ostracodes, trace Chara sp. oogoina, trace herbaceous aquatic material, 1 Picea sp. seed and 1 Picea sp. samara fragment collected.</t>
  </si>
  <si>
    <t>white-tan medium carbonate sand, trace organics, trace insect fragments, trace bivalve/gastropod shells, trace ostracodes, trace Chara sp. oogoina, trace herbaceous aquatic material, 3 charcoal fragments, 1 woody fragment, collected.</t>
  </si>
  <si>
    <t>3 charcoal fragments, 1 woody fragment</t>
  </si>
  <si>
    <t>white-tan medium carbonate sand, trace organics, trace insect fragments, trace bivalve/gastropod shells, trace ostracodes, trace Chara sp. oogoina, trace herbaceous aquatic material, trace charcoal, 1 woody fragment, 1 Picea mariana/glauca needle tip (stomata on all 4 sides, 2-3 stomatal rows) collected.</t>
  </si>
  <si>
    <t>1 woody fragment, 1 Picea mariana/glauca needle tip</t>
  </si>
  <si>
    <t>white-tan medium carbonate sand, trace organics, trace insect fragments, trace bivalve/gastropod shells, trace ostracodes, trace Chara sp. oogoina, trace herbaceous aquatic material, 1 gray quartzy rock fragment, 1 woody twig, 1 Picea sp. Samara fragment, 1 unknown seed fragment collected.</t>
  </si>
  <si>
    <t>1 woody twig, 1 Picea sp. Samara fragment, 1 unknown seed fragment</t>
  </si>
  <si>
    <t>1 Alnus/Betula sp. seed</t>
  </si>
  <si>
    <t>white-tan medium carbonate sand, trace organics, trace insect fragments, trace bivalve/gastropod shells, trace ostracodes, No Chara sp. oogoina, trace charcoal, trace herbaceous aquatic material, 1 charcoal fragment, 1 Picea glauca seed collected.</t>
  </si>
  <si>
    <t>white-tan medium carbonate sand, trace organics, trace insect fragments, trace bivalve/gastropod shells, trace ostracodes, trace Chara sp. oogoina, trace charcoal, 1 Alnus/Betula sp. seed collected.</t>
  </si>
  <si>
    <t>1 charcoal fragment, 1 Picea glauca seed collected</t>
  </si>
  <si>
    <t>Betula sp. seeds</t>
  </si>
  <si>
    <t>cf. aquatic plant stem</t>
  </si>
  <si>
    <t>buds and budscales</t>
  </si>
  <si>
    <t>charcoal</t>
  </si>
  <si>
    <t>Carex biconvex seeds</t>
  </si>
  <si>
    <t>Picea marian/glauca needle frags, tips, bases</t>
  </si>
  <si>
    <t>cf. Pinaceae cone scales</t>
  </si>
  <si>
    <t>unknowns</t>
  </si>
  <si>
    <t>wood, twigs, bark fragments</t>
  </si>
  <si>
    <t>Betulaceae</t>
  </si>
  <si>
    <t>Alnus/Betula sp. seeds</t>
  </si>
  <si>
    <t>Picea glauca seeds</t>
  </si>
  <si>
    <t>Picea sp. seeds, needles, samara</t>
  </si>
  <si>
    <t>photographed 5/2021 by LES prior to dating.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</si>
</sst>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12"/>
      <name val="Calibri"/>
      <family val="2"/>
      <scheme val="minor"/>
    </font>
    <font>
      <sz val="12"/>
      <color rgb="FFFF0000"/>
      <name val="Calibri"/>
      <family val="2"/>
      <scheme val="minor"/>
    </font>
  </fonts>
  <fills count="3">
    <fill>
      <patternFill patternType="none"/>
    </fill>
    <fill>
      <patternFill patternType="gray125"/>
    </fill>
    <fill>
      <patternFill patternType="solid">
        <fgColor theme="2"/>
        <bgColor indexed="64"/>
      </patternFill>
    </fill>
  </fills>
  <borders count="1">
    <border>
      <left/>
      <right/>
      <top/>
      <bottom/>
      <diagonal/>
    </border>
  </borders>
  <cellStyleXfs count="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5">
    <xf numFmtId="0" fontId="0" fillId="0" borderId="0" xfId="0"/>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wrapText="1"/>
    </xf>
    <xf numFmtId="0" fontId="0" fillId="0" borderId="0" xfId="0" applyFont="1" applyAlignment="1">
      <alignment horizontal="center" vertical="center" wrapText="1"/>
    </xf>
    <xf numFmtId="0" fontId="0" fillId="0" borderId="0" xfId="0" applyFill="1" applyAlignment="1">
      <alignment horizontal="center" vertical="center"/>
    </xf>
    <xf numFmtId="0" fontId="0" fillId="0"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Font="1" applyAlignment="1">
      <alignment horizontal="center" vertical="center" wrapText="1"/>
    </xf>
    <xf numFmtId="0" fontId="5" fillId="0" borderId="0" xfId="0" applyFont="1" applyFill="1" applyAlignment="1">
      <alignment horizontal="center" vertical="center"/>
    </xf>
    <xf numFmtId="0" fontId="0" fillId="2" borderId="0" xfId="0" applyFill="1" applyAlignment="1">
      <alignment horizontal="center" vertical="center"/>
    </xf>
    <xf numFmtId="0" fontId="1" fillId="0" borderId="0" xfId="0" applyFont="1" applyAlignment="1">
      <alignment horizontal="left" vertical="center"/>
    </xf>
    <xf numFmtId="0" fontId="0" fillId="0" borderId="0" xfId="0" applyFont="1" applyAlignment="1">
      <alignment horizontal="left" vertical="center"/>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horizontal="left" vertical="center" wrapText="1"/>
    </xf>
    <xf numFmtId="0" fontId="1" fillId="0" borderId="0" xfId="0" applyFont="1" applyFill="1" applyBorder="1" applyAlignment="1">
      <alignment horizontal="center" wrapText="1"/>
    </xf>
    <xf numFmtId="0" fontId="0" fillId="0" borderId="0" xfId="0" applyAlignment="1">
      <alignment horizontal="left" vertical="center" wrapText="1"/>
    </xf>
    <xf numFmtId="0" fontId="0" fillId="0" borderId="0" xfId="0" applyFont="1" applyFill="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Fill="1" applyAlignment="1">
      <alignment horizontal="left" textRotation="90" wrapText="1"/>
    </xf>
    <xf numFmtId="0" fontId="1" fillId="0" borderId="0" xfId="0" applyFont="1" applyFill="1" applyAlignment="1">
      <alignment horizontal="center" wrapText="1"/>
    </xf>
    <xf numFmtId="0" fontId="0" fillId="0" borderId="0" xfId="0" applyFill="1" applyAlignment="1">
      <alignment horizontal="center"/>
    </xf>
    <xf numFmtId="0" fontId="0" fillId="0" borderId="0" xfId="0" applyAlignment="1">
      <alignment horizontal="center"/>
    </xf>
    <xf numFmtId="0" fontId="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textRotation="90" wrapText="1"/>
    </xf>
    <xf numFmtId="0" fontId="0" fillId="0" borderId="0" xfId="0" applyAlignment="1">
      <alignment horizontal="left"/>
    </xf>
    <xf numFmtId="0" fontId="0" fillId="0" borderId="0" xfId="0" applyFont="1" applyAlignment="1">
      <alignment horizontal="center" vertical="center" wrapText="1"/>
    </xf>
    <xf numFmtId="0" fontId="1" fillId="0" borderId="0" xfId="0" applyFont="1" applyAlignment="1">
      <alignment horizontal="left" vertical="center" wrapText="1"/>
    </xf>
    <xf numFmtId="0" fontId="6" fillId="0" borderId="0" xfId="0" applyFont="1" applyAlignment="1">
      <alignment horizontal="left"/>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7"/>
  <sheetViews>
    <sheetView tabSelected="1" topLeftCell="A55" zoomScaleNormal="100" workbookViewId="0">
      <selection activeCell="F59" sqref="F59"/>
    </sheetView>
  </sheetViews>
  <sheetFormatPr defaultColWidth="20.125" defaultRowHeight="15.75" x14ac:dyDescent="0.25"/>
  <cols>
    <col min="1" max="2" width="8" style="2" customWidth="1"/>
    <col min="3" max="3" width="12.125" style="2" customWidth="1"/>
    <col min="4" max="4" width="31.125" style="21" customWidth="1"/>
    <col min="5" max="5" width="59.25" style="18" customWidth="1"/>
    <col min="6" max="6" width="38.875" style="2" customWidth="1"/>
    <col min="7" max="7" width="9.125" style="2" customWidth="1"/>
    <col min="8" max="8" width="9.375" style="2" customWidth="1"/>
    <col min="9" max="9" width="12" style="2" customWidth="1"/>
    <col min="10" max="10" width="15.5" style="2" customWidth="1"/>
    <col min="11" max="16384" width="20.125" style="2"/>
  </cols>
  <sheetData>
    <row r="1" spans="1:5" s="1" customFormat="1" x14ac:dyDescent="0.25">
      <c r="A1" s="11" t="s">
        <v>23</v>
      </c>
      <c r="B1" s="11" t="s">
        <v>106</v>
      </c>
      <c r="D1" s="20"/>
      <c r="E1" s="15"/>
    </row>
    <row r="2" spans="1:5" s="1" customFormat="1" x14ac:dyDescent="0.25">
      <c r="A2" s="11"/>
      <c r="B2" s="11"/>
      <c r="D2" s="20"/>
      <c r="E2" s="15"/>
    </row>
    <row r="3" spans="1:5" s="13" customFormat="1" x14ac:dyDescent="0.25">
      <c r="A3" s="14" t="s">
        <v>21</v>
      </c>
      <c r="B3" s="14" t="s">
        <v>22</v>
      </c>
      <c r="C3" s="14" t="s">
        <v>26</v>
      </c>
      <c r="D3" s="17" t="s">
        <v>108</v>
      </c>
      <c r="E3" s="13" t="s">
        <v>107</v>
      </c>
    </row>
    <row r="4" spans="1:5" s="4" customFormat="1" ht="78.75" x14ac:dyDescent="0.25">
      <c r="A4" s="5" t="s">
        <v>24</v>
      </c>
      <c r="B4" s="5" t="s">
        <v>25</v>
      </c>
      <c r="C4" s="2" t="s">
        <v>27</v>
      </c>
      <c r="D4" s="21" t="s">
        <v>109</v>
      </c>
      <c r="E4" s="16" t="s">
        <v>110</v>
      </c>
    </row>
    <row r="5" spans="1:5" s="4" customFormat="1" ht="31.5" x14ac:dyDescent="0.25">
      <c r="A5" s="5" t="s">
        <v>24</v>
      </c>
      <c r="B5" s="5" t="s">
        <v>25</v>
      </c>
      <c r="C5" s="2" t="s">
        <v>28</v>
      </c>
      <c r="D5" s="21" t="s">
        <v>109</v>
      </c>
      <c r="E5" s="16" t="s">
        <v>111</v>
      </c>
    </row>
    <row r="6" spans="1:5" ht="31.5" x14ac:dyDescent="0.25">
      <c r="A6" s="5" t="s">
        <v>24</v>
      </c>
      <c r="B6" s="5" t="s">
        <v>25</v>
      </c>
      <c r="C6" s="2" t="s">
        <v>29</v>
      </c>
      <c r="D6" s="21" t="s">
        <v>109</v>
      </c>
      <c r="E6" s="16" t="s">
        <v>113</v>
      </c>
    </row>
    <row r="7" spans="1:5" ht="47.25" x14ac:dyDescent="0.25">
      <c r="A7" s="5" t="s">
        <v>24</v>
      </c>
      <c r="B7" s="5" t="s">
        <v>25</v>
      </c>
      <c r="C7" s="2" t="s">
        <v>30</v>
      </c>
      <c r="D7" s="21" t="s">
        <v>109</v>
      </c>
      <c r="E7" s="16" t="s">
        <v>114</v>
      </c>
    </row>
    <row r="8" spans="1:5" ht="47.25" x14ac:dyDescent="0.25">
      <c r="A8" s="5" t="s">
        <v>24</v>
      </c>
      <c r="B8" s="5" t="s">
        <v>25</v>
      </c>
      <c r="C8" s="2" t="s">
        <v>31</v>
      </c>
      <c r="D8" s="21" t="s">
        <v>109</v>
      </c>
      <c r="E8" s="16" t="s">
        <v>112</v>
      </c>
    </row>
    <row r="9" spans="1:5" ht="47.25" x14ac:dyDescent="0.25">
      <c r="A9" s="5" t="s">
        <v>24</v>
      </c>
      <c r="B9" s="5" t="s">
        <v>25</v>
      </c>
      <c r="C9" s="2" t="s">
        <v>32</v>
      </c>
      <c r="D9" s="21" t="s">
        <v>109</v>
      </c>
      <c r="E9" s="16" t="s">
        <v>115</v>
      </c>
    </row>
    <row r="10" spans="1:5" ht="47.25" x14ac:dyDescent="0.25">
      <c r="A10" s="5" t="s">
        <v>24</v>
      </c>
      <c r="B10" s="5" t="s">
        <v>25</v>
      </c>
      <c r="C10" s="2" t="s">
        <v>33</v>
      </c>
      <c r="D10" s="21" t="s">
        <v>109</v>
      </c>
      <c r="E10" s="16" t="s">
        <v>116</v>
      </c>
    </row>
    <row r="11" spans="1:5" ht="47.25" x14ac:dyDescent="0.25">
      <c r="A11" s="5" t="s">
        <v>24</v>
      </c>
      <c r="B11" s="5" t="s">
        <v>25</v>
      </c>
      <c r="C11" s="2" t="s">
        <v>34</v>
      </c>
      <c r="D11" s="21" t="s">
        <v>109</v>
      </c>
      <c r="E11" s="16" t="s">
        <v>117</v>
      </c>
    </row>
    <row r="12" spans="1:5" ht="47.25" x14ac:dyDescent="0.25">
      <c r="A12" s="5" t="s">
        <v>24</v>
      </c>
      <c r="B12" s="5" t="s">
        <v>25</v>
      </c>
      <c r="C12" s="2" t="s">
        <v>35</v>
      </c>
      <c r="D12" s="21" t="s">
        <v>118</v>
      </c>
      <c r="E12" s="16" t="s">
        <v>119</v>
      </c>
    </row>
    <row r="13" spans="1:5" ht="47.25" x14ac:dyDescent="0.25">
      <c r="A13" s="5" t="s">
        <v>24</v>
      </c>
      <c r="B13" s="5" t="s">
        <v>25</v>
      </c>
      <c r="C13" s="2" t="s">
        <v>36</v>
      </c>
      <c r="D13" s="21" t="s">
        <v>109</v>
      </c>
      <c r="E13" s="16" t="s">
        <v>120</v>
      </c>
    </row>
    <row r="14" spans="1:5" ht="47.25" x14ac:dyDescent="0.25">
      <c r="A14" s="5" t="s">
        <v>24</v>
      </c>
      <c r="B14" s="5" t="s">
        <v>25</v>
      </c>
      <c r="C14" s="2" t="s">
        <v>37</v>
      </c>
      <c r="D14" s="21" t="s">
        <v>109</v>
      </c>
      <c r="E14" s="16" t="s">
        <v>121</v>
      </c>
    </row>
    <row r="15" spans="1:5" ht="47.25" x14ac:dyDescent="0.25">
      <c r="A15" s="5" t="s">
        <v>24</v>
      </c>
      <c r="B15" s="5" t="s">
        <v>25</v>
      </c>
      <c r="C15" s="2" t="s">
        <v>38</v>
      </c>
      <c r="D15" s="21" t="s">
        <v>109</v>
      </c>
      <c r="E15" s="16" t="s">
        <v>125</v>
      </c>
    </row>
    <row r="16" spans="1:5" ht="63" x14ac:dyDescent="0.25">
      <c r="A16" s="5" t="s">
        <v>24</v>
      </c>
      <c r="B16" s="5" t="s">
        <v>25</v>
      </c>
      <c r="C16" s="2" t="s">
        <v>39</v>
      </c>
      <c r="D16" s="21" t="s">
        <v>109</v>
      </c>
      <c r="E16" s="16" t="s">
        <v>122</v>
      </c>
    </row>
    <row r="17" spans="1:5" ht="47.25" x14ac:dyDescent="0.25">
      <c r="A17" s="5" t="s">
        <v>24</v>
      </c>
      <c r="B17" s="5" t="s">
        <v>25</v>
      </c>
      <c r="C17" s="2" t="s">
        <v>40</v>
      </c>
      <c r="D17" s="21" t="s">
        <v>109</v>
      </c>
      <c r="E17" s="16" t="s">
        <v>123</v>
      </c>
    </row>
    <row r="18" spans="1:5" ht="47.25" x14ac:dyDescent="0.25">
      <c r="A18" s="5" t="s">
        <v>24</v>
      </c>
      <c r="B18" s="5" t="s">
        <v>25</v>
      </c>
      <c r="C18" s="2" t="s">
        <v>41</v>
      </c>
      <c r="D18" s="21" t="s">
        <v>109</v>
      </c>
      <c r="E18" s="16" t="s">
        <v>124</v>
      </c>
    </row>
    <row r="19" spans="1:5" ht="47.25" x14ac:dyDescent="0.25">
      <c r="A19" s="5" t="s">
        <v>24</v>
      </c>
      <c r="B19" s="5" t="s">
        <v>25</v>
      </c>
      <c r="C19" s="2" t="s">
        <v>42</v>
      </c>
      <c r="D19" s="21" t="s">
        <v>109</v>
      </c>
      <c r="E19" s="16" t="s">
        <v>124</v>
      </c>
    </row>
    <row r="20" spans="1:5" ht="47.25" x14ac:dyDescent="0.25">
      <c r="A20" s="5" t="s">
        <v>24</v>
      </c>
      <c r="B20" s="5" t="s">
        <v>25</v>
      </c>
      <c r="C20" s="2" t="s">
        <v>43</v>
      </c>
      <c r="D20" s="21" t="s">
        <v>118</v>
      </c>
      <c r="E20" s="16" t="s">
        <v>126</v>
      </c>
    </row>
    <row r="21" spans="1:5" ht="47.25" x14ac:dyDescent="0.25">
      <c r="A21" s="5" t="s">
        <v>24</v>
      </c>
      <c r="B21" s="5" t="s">
        <v>25</v>
      </c>
      <c r="C21" s="2" t="s">
        <v>44</v>
      </c>
      <c r="D21" s="21" t="s">
        <v>109</v>
      </c>
      <c r="E21" s="16" t="s">
        <v>129</v>
      </c>
    </row>
    <row r="22" spans="1:5" ht="47.25" x14ac:dyDescent="0.25">
      <c r="A22" s="5" t="s">
        <v>24</v>
      </c>
      <c r="B22" s="5" t="s">
        <v>25</v>
      </c>
      <c r="C22" s="2" t="s">
        <v>45</v>
      </c>
      <c r="D22" s="21" t="s">
        <v>128</v>
      </c>
      <c r="E22" s="16" t="s">
        <v>127</v>
      </c>
    </row>
    <row r="23" spans="1:5" ht="63" x14ac:dyDescent="0.25">
      <c r="A23" s="5" t="s">
        <v>24</v>
      </c>
      <c r="B23" s="5" t="s">
        <v>25</v>
      </c>
      <c r="C23" s="2" t="s">
        <v>46</v>
      </c>
      <c r="D23" s="21" t="s">
        <v>109</v>
      </c>
      <c r="E23" s="16" t="s">
        <v>130</v>
      </c>
    </row>
    <row r="24" spans="1:5" ht="63" x14ac:dyDescent="0.25">
      <c r="A24" s="5" t="s">
        <v>24</v>
      </c>
      <c r="B24" s="5" t="s">
        <v>25</v>
      </c>
      <c r="C24" s="2" t="s">
        <v>47</v>
      </c>
      <c r="D24" s="21" t="s">
        <v>132</v>
      </c>
      <c r="E24" s="16" t="s">
        <v>131</v>
      </c>
    </row>
    <row r="25" spans="1:5" ht="63" x14ac:dyDescent="0.25">
      <c r="A25" s="5" t="s">
        <v>24</v>
      </c>
      <c r="B25" s="5" t="s">
        <v>25</v>
      </c>
      <c r="C25" s="2" t="s">
        <v>48</v>
      </c>
      <c r="D25" s="21" t="s">
        <v>128</v>
      </c>
      <c r="E25" s="16" t="s">
        <v>133</v>
      </c>
    </row>
    <row r="26" spans="1:5" ht="63" x14ac:dyDescent="0.25">
      <c r="A26" s="5" t="s">
        <v>24</v>
      </c>
      <c r="B26" s="5" t="s">
        <v>25</v>
      </c>
      <c r="C26" s="2" t="s">
        <v>49</v>
      </c>
      <c r="D26" s="21" t="s">
        <v>109</v>
      </c>
      <c r="E26" s="16" t="s">
        <v>134</v>
      </c>
    </row>
    <row r="27" spans="1:5" ht="63" x14ac:dyDescent="0.25">
      <c r="A27" s="5" t="s">
        <v>24</v>
      </c>
      <c r="B27" s="5" t="s">
        <v>25</v>
      </c>
      <c r="C27" s="2" t="s">
        <v>50</v>
      </c>
      <c r="D27" s="21" t="s">
        <v>135</v>
      </c>
      <c r="E27" s="16" t="s">
        <v>136</v>
      </c>
    </row>
    <row r="28" spans="1:5" ht="63" x14ac:dyDescent="0.25">
      <c r="A28" s="5" t="s">
        <v>24</v>
      </c>
      <c r="B28" s="5" t="s">
        <v>25</v>
      </c>
      <c r="C28" s="2" t="s">
        <v>51</v>
      </c>
      <c r="D28" s="21" t="s">
        <v>109</v>
      </c>
      <c r="E28" s="16" t="s">
        <v>137</v>
      </c>
    </row>
    <row r="29" spans="1:5" ht="63" x14ac:dyDescent="0.25">
      <c r="A29" s="5" t="s">
        <v>24</v>
      </c>
      <c r="B29" s="5" t="s">
        <v>25</v>
      </c>
      <c r="C29" s="2" t="s">
        <v>52</v>
      </c>
      <c r="D29" s="21" t="s">
        <v>109</v>
      </c>
      <c r="E29" s="16" t="s">
        <v>138</v>
      </c>
    </row>
    <row r="30" spans="1:5" ht="63" x14ac:dyDescent="0.25">
      <c r="A30" s="5" t="s">
        <v>24</v>
      </c>
      <c r="B30" s="5" t="s">
        <v>25</v>
      </c>
      <c r="C30" s="2" t="s">
        <v>53</v>
      </c>
      <c r="D30" s="21" t="s">
        <v>109</v>
      </c>
      <c r="E30" s="16" t="s">
        <v>139</v>
      </c>
    </row>
    <row r="31" spans="1:5" ht="63" x14ac:dyDescent="0.25">
      <c r="A31" s="5" t="s">
        <v>24</v>
      </c>
      <c r="B31" s="5" t="s">
        <v>25</v>
      </c>
      <c r="C31" s="2" t="s">
        <v>54</v>
      </c>
      <c r="D31" s="21" t="s">
        <v>109</v>
      </c>
      <c r="E31" s="16" t="s">
        <v>138</v>
      </c>
    </row>
    <row r="32" spans="1:5" ht="63" x14ac:dyDescent="0.25">
      <c r="A32" s="5" t="s">
        <v>24</v>
      </c>
      <c r="B32" s="5" t="s">
        <v>25</v>
      </c>
      <c r="C32" s="2" t="s">
        <v>55</v>
      </c>
      <c r="D32" s="21" t="s">
        <v>109</v>
      </c>
      <c r="E32" s="16" t="s">
        <v>140</v>
      </c>
    </row>
    <row r="33" spans="1:5" ht="78.75" x14ac:dyDescent="0.25">
      <c r="A33" s="5" t="s">
        <v>24</v>
      </c>
      <c r="B33" s="5" t="s">
        <v>25</v>
      </c>
      <c r="C33" s="2" t="s">
        <v>56</v>
      </c>
      <c r="D33" s="21" t="s">
        <v>109</v>
      </c>
      <c r="E33" s="16" t="s">
        <v>141</v>
      </c>
    </row>
    <row r="34" spans="1:5" ht="63" x14ac:dyDescent="0.25">
      <c r="A34" s="5" t="s">
        <v>24</v>
      </c>
      <c r="B34" s="5" t="s">
        <v>25</v>
      </c>
      <c r="C34" s="2" t="s">
        <v>57</v>
      </c>
      <c r="D34" s="21" t="s">
        <v>109</v>
      </c>
      <c r="E34" s="16" t="s">
        <v>142</v>
      </c>
    </row>
    <row r="35" spans="1:5" ht="47.25" x14ac:dyDescent="0.25">
      <c r="A35" s="5" t="s">
        <v>24</v>
      </c>
      <c r="B35" s="5" t="s">
        <v>25</v>
      </c>
      <c r="C35" s="2" t="s">
        <v>58</v>
      </c>
      <c r="D35" s="21" t="s">
        <v>143</v>
      </c>
      <c r="E35" s="16" t="s">
        <v>144</v>
      </c>
    </row>
    <row r="36" spans="1:5" ht="63" x14ac:dyDescent="0.25">
      <c r="A36" s="5" t="s">
        <v>24</v>
      </c>
      <c r="B36" s="5" t="s">
        <v>25</v>
      </c>
      <c r="C36" s="2" t="s">
        <v>59</v>
      </c>
      <c r="D36" s="21" t="s">
        <v>109</v>
      </c>
      <c r="E36" s="16" t="s">
        <v>145</v>
      </c>
    </row>
    <row r="37" spans="1:5" s="3" customFormat="1" ht="63" x14ac:dyDescent="0.25">
      <c r="A37" s="5" t="s">
        <v>24</v>
      </c>
      <c r="B37" s="5" t="s">
        <v>25</v>
      </c>
      <c r="C37" s="6" t="s">
        <v>60</v>
      </c>
      <c r="D37" s="19" t="s">
        <v>109</v>
      </c>
      <c r="E37" s="16" t="s">
        <v>146</v>
      </c>
    </row>
    <row r="38" spans="1:5" ht="63" x14ac:dyDescent="0.25">
      <c r="A38" s="5" t="s">
        <v>24</v>
      </c>
      <c r="B38" s="5" t="s">
        <v>25</v>
      </c>
      <c r="C38" s="2" t="s">
        <v>61</v>
      </c>
      <c r="D38" s="21" t="s">
        <v>109</v>
      </c>
      <c r="E38" s="16" t="s">
        <v>147</v>
      </c>
    </row>
    <row r="39" spans="1:5" ht="63" x14ac:dyDescent="0.25">
      <c r="A39" s="5" t="s">
        <v>24</v>
      </c>
      <c r="B39" s="5" t="s">
        <v>25</v>
      </c>
      <c r="C39" s="2" t="s">
        <v>62</v>
      </c>
      <c r="D39" s="21" t="s">
        <v>109</v>
      </c>
      <c r="E39" s="16" t="s">
        <v>148</v>
      </c>
    </row>
    <row r="40" spans="1:5" ht="63" x14ac:dyDescent="0.25">
      <c r="A40" s="5" t="s">
        <v>24</v>
      </c>
      <c r="B40" s="5" t="s">
        <v>25</v>
      </c>
      <c r="C40" s="2" t="s">
        <v>63</v>
      </c>
      <c r="D40" s="21" t="s">
        <v>109</v>
      </c>
      <c r="E40" s="16" t="s">
        <v>146</v>
      </c>
    </row>
    <row r="41" spans="1:5" ht="63" x14ac:dyDescent="0.25">
      <c r="A41" s="5" t="s">
        <v>24</v>
      </c>
      <c r="B41" s="5" t="s">
        <v>25</v>
      </c>
      <c r="C41" s="2" t="s">
        <v>64</v>
      </c>
      <c r="D41" s="21" t="s">
        <v>109</v>
      </c>
      <c r="E41" s="16" t="s">
        <v>149</v>
      </c>
    </row>
    <row r="42" spans="1:5" ht="63" x14ac:dyDescent="0.25">
      <c r="A42" s="5" t="s">
        <v>24</v>
      </c>
      <c r="B42" s="5" t="s">
        <v>25</v>
      </c>
      <c r="C42" s="2" t="s">
        <v>65</v>
      </c>
      <c r="D42" s="21" t="s">
        <v>109</v>
      </c>
      <c r="E42" s="16" t="s">
        <v>146</v>
      </c>
    </row>
    <row r="43" spans="1:5" ht="63" x14ac:dyDescent="0.25">
      <c r="A43" s="5" t="s">
        <v>24</v>
      </c>
      <c r="B43" s="5" t="s">
        <v>25</v>
      </c>
      <c r="C43" s="2" t="s">
        <v>66</v>
      </c>
      <c r="D43" s="21" t="s">
        <v>109</v>
      </c>
      <c r="E43" s="16" t="s">
        <v>150</v>
      </c>
    </row>
    <row r="44" spans="1:5" ht="63" x14ac:dyDescent="0.25">
      <c r="A44" s="5" t="s">
        <v>24</v>
      </c>
      <c r="B44" s="5" t="s">
        <v>25</v>
      </c>
      <c r="C44" s="2" t="s">
        <v>67</v>
      </c>
      <c r="D44" s="21" t="s">
        <v>109</v>
      </c>
      <c r="E44" s="16" t="s">
        <v>146</v>
      </c>
    </row>
    <row r="45" spans="1:5" ht="63" x14ac:dyDescent="0.25">
      <c r="A45" s="5" t="s">
        <v>24</v>
      </c>
      <c r="B45" s="5" t="s">
        <v>25</v>
      </c>
      <c r="C45" s="2" t="s">
        <v>68</v>
      </c>
      <c r="D45" s="21" t="s">
        <v>109</v>
      </c>
      <c r="E45" s="16" t="s">
        <v>146</v>
      </c>
    </row>
    <row r="46" spans="1:5" ht="63" x14ac:dyDescent="0.25">
      <c r="A46" s="5" t="s">
        <v>24</v>
      </c>
      <c r="B46" s="5" t="s">
        <v>25</v>
      </c>
      <c r="C46" s="2" t="s">
        <v>69</v>
      </c>
      <c r="D46" s="21" t="s">
        <v>109</v>
      </c>
      <c r="E46" s="16" t="s">
        <v>151</v>
      </c>
    </row>
    <row r="47" spans="1:5" ht="63" x14ac:dyDescent="0.25">
      <c r="A47" s="5" t="s">
        <v>24</v>
      </c>
      <c r="B47" s="5" t="s">
        <v>25</v>
      </c>
      <c r="C47" s="2" t="s">
        <v>70</v>
      </c>
      <c r="D47" s="21" t="s">
        <v>109</v>
      </c>
      <c r="E47" s="16" t="s">
        <v>152</v>
      </c>
    </row>
    <row r="48" spans="1:5" ht="63" x14ac:dyDescent="0.25">
      <c r="A48" s="5" t="s">
        <v>24</v>
      </c>
      <c r="B48" s="5" t="s">
        <v>25</v>
      </c>
      <c r="C48" s="2" t="s">
        <v>71</v>
      </c>
      <c r="D48" s="21" t="s">
        <v>109</v>
      </c>
      <c r="E48" s="16" t="s">
        <v>153</v>
      </c>
    </row>
    <row r="49" spans="1:6" ht="63" x14ac:dyDescent="0.25">
      <c r="A49" s="5" t="s">
        <v>24</v>
      </c>
      <c r="B49" s="5" t="s">
        <v>25</v>
      </c>
      <c r="C49" s="2" t="s">
        <v>72</v>
      </c>
      <c r="D49" s="21" t="s">
        <v>109</v>
      </c>
      <c r="E49" s="16" t="s">
        <v>155</v>
      </c>
    </row>
    <row r="50" spans="1:6" ht="47.25" x14ac:dyDescent="0.25">
      <c r="A50" s="5" t="s">
        <v>24</v>
      </c>
      <c r="B50" s="5" t="s">
        <v>25</v>
      </c>
      <c r="C50" s="2" t="s">
        <v>73</v>
      </c>
      <c r="D50" s="21" t="s">
        <v>154</v>
      </c>
      <c r="E50" s="16" t="s">
        <v>144</v>
      </c>
    </row>
    <row r="51" spans="1:6" ht="63" x14ac:dyDescent="0.25">
      <c r="A51" s="5" t="s">
        <v>24</v>
      </c>
      <c r="B51" s="5" t="s">
        <v>25</v>
      </c>
      <c r="C51" s="2" t="s">
        <v>74</v>
      </c>
      <c r="D51" s="21" t="s">
        <v>109</v>
      </c>
      <c r="E51" s="16" t="s">
        <v>156</v>
      </c>
    </row>
    <row r="52" spans="1:6" ht="63" x14ac:dyDescent="0.25">
      <c r="A52" s="5" t="s">
        <v>24</v>
      </c>
      <c r="B52" s="5" t="s">
        <v>25</v>
      </c>
      <c r="C52" s="2" t="s">
        <v>75</v>
      </c>
      <c r="D52" s="21" t="s">
        <v>109</v>
      </c>
      <c r="E52" s="16" t="s">
        <v>157</v>
      </c>
    </row>
    <row r="53" spans="1:6" ht="63" x14ac:dyDescent="0.25">
      <c r="A53" s="5" t="s">
        <v>24</v>
      </c>
      <c r="B53" s="5" t="s">
        <v>25</v>
      </c>
      <c r="C53" s="2" t="s">
        <v>76</v>
      </c>
      <c r="D53" s="21" t="s">
        <v>109</v>
      </c>
      <c r="E53" s="16" t="s">
        <v>158</v>
      </c>
    </row>
    <row r="54" spans="1:6" ht="47.25" x14ac:dyDescent="0.25">
      <c r="A54" s="5" t="s">
        <v>24</v>
      </c>
      <c r="B54" s="5" t="s">
        <v>25</v>
      </c>
      <c r="C54" s="2" t="s">
        <v>77</v>
      </c>
      <c r="D54" s="21" t="s">
        <v>109</v>
      </c>
      <c r="E54" s="16" t="s">
        <v>159</v>
      </c>
    </row>
    <row r="55" spans="1:6" ht="78.75" x14ac:dyDescent="0.25">
      <c r="A55" s="5" t="s">
        <v>24</v>
      </c>
      <c r="B55" s="5" t="s">
        <v>25</v>
      </c>
      <c r="C55" s="2" t="s">
        <v>78</v>
      </c>
      <c r="D55" s="21" t="s">
        <v>160</v>
      </c>
      <c r="E55" s="16" t="s">
        <v>161</v>
      </c>
    </row>
    <row r="56" spans="1:6" ht="63" x14ac:dyDescent="0.25">
      <c r="A56" s="5" t="s">
        <v>24</v>
      </c>
      <c r="B56" s="5" t="s">
        <v>25</v>
      </c>
      <c r="C56" s="2" t="s">
        <v>79</v>
      </c>
      <c r="D56" s="21" t="s">
        <v>109</v>
      </c>
      <c r="E56" s="16" t="s">
        <v>158</v>
      </c>
    </row>
    <row r="57" spans="1:6" ht="63" x14ac:dyDescent="0.25">
      <c r="A57" s="5" t="s">
        <v>24</v>
      </c>
      <c r="B57" s="5" t="s">
        <v>25</v>
      </c>
      <c r="C57" s="2" t="s">
        <v>80</v>
      </c>
      <c r="D57" s="21" t="s">
        <v>109</v>
      </c>
      <c r="E57" s="16" t="s">
        <v>162</v>
      </c>
    </row>
    <row r="58" spans="1:6" ht="63" x14ac:dyDescent="0.25">
      <c r="A58" s="5" t="s">
        <v>24</v>
      </c>
      <c r="B58" s="5" t="s">
        <v>25</v>
      </c>
      <c r="C58" s="2" t="s">
        <v>81</v>
      </c>
      <c r="D58" s="21" t="s">
        <v>109</v>
      </c>
      <c r="E58" s="16" t="s">
        <v>162</v>
      </c>
    </row>
    <row r="59" spans="1:6" ht="63" x14ac:dyDescent="0.25">
      <c r="A59" s="5" t="s">
        <v>24</v>
      </c>
      <c r="B59" s="5" t="s">
        <v>25</v>
      </c>
      <c r="C59" s="2" t="s">
        <v>82</v>
      </c>
      <c r="D59" s="21" t="s">
        <v>166</v>
      </c>
      <c r="E59" s="16" t="s">
        <v>163</v>
      </c>
    </row>
    <row r="60" spans="1:6" ht="66.75" customHeight="1" x14ac:dyDescent="0.25">
      <c r="A60" s="5" t="s">
        <v>24</v>
      </c>
      <c r="B60" s="5" t="s">
        <v>25</v>
      </c>
      <c r="C60" s="2" t="s">
        <v>83</v>
      </c>
      <c r="D60" s="21" t="s">
        <v>170</v>
      </c>
      <c r="E60" s="16" t="s">
        <v>164</v>
      </c>
      <c r="F60" s="34" t="s">
        <v>205</v>
      </c>
    </row>
    <row r="61" spans="1:6" ht="63" x14ac:dyDescent="0.25">
      <c r="A61" s="5" t="s">
        <v>24</v>
      </c>
      <c r="B61" s="5" t="s">
        <v>25</v>
      </c>
      <c r="C61" s="2" t="s">
        <v>85</v>
      </c>
      <c r="D61" s="21" t="s">
        <v>169</v>
      </c>
      <c r="E61" s="16" t="s">
        <v>165</v>
      </c>
    </row>
    <row r="62" spans="1:6" ht="47.25" x14ac:dyDescent="0.25">
      <c r="A62" s="5" t="s">
        <v>24</v>
      </c>
      <c r="B62" s="5" t="s">
        <v>25</v>
      </c>
      <c r="C62" s="2" t="s">
        <v>84</v>
      </c>
      <c r="D62" s="21" t="s">
        <v>168</v>
      </c>
      <c r="E62" s="16" t="s">
        <v>167</v>
      </c>
    </row>
    <row r="63" spans="1:6" ht="63" x14ac:dyDescent="0.25">
      <c r="A63" s="5" t="s">
        <v>24</v>
      </c>
      <c r="B63" s="5" t="s">
        <v>25</v>
      </c>
      <c r="C63" s="2" t="s">
        <v>86</v>
      </c>
      <c r="D63" s="21" t="s">
        <v>109</v>
      </c>
      <c r="E63" s="16" t="s">
        <v>158</v>
      </c>
    </row>
    <row r="64" spans="1:6" ht="63" x14ac:dyDescent="0.25">
      <c r="A64" s="5" t="s">
        <v>24</v>
      </c>
      <c r="B64" s="5" t="s">
        <v>25</v>
      </c>
      <c r="C64" s="2" t="s">
        <v>87</v>
      </c>
      <c r="D64" s="21" t="s">
        <v>171</v>
      </c>
      <c r="E64" s="16" t="s">
        <v>172</v>
      </c>
    </row>
    <row r="65" spans="1:5" ht="63" x14ac:dyDescent="0.25">
      <c r="A65" s="5" t="s">
        <v>24</v>
      </c>
      <c r="B65" s="5" t="s">
        <v>25</v>
      </c>
      <c r="C65" s="2" t="s">
        <v>88</v>
      </c>
      <c r="D65" s="21" t="s">
        <v>174</v>
      </c>
      <c r="E65" s="16" t="s">
        <v>173</v>
      </c>
    </row>
    <row r="66" spans="1:5" ht="63" x14ac:dyDescent="0.25">
      <c r="A66" s="5" t="s">
        <v>24</v>
      </c>
      <c r="B66" s="5" t="s">
        <v>25</v>
      </c>
      <c r="C66" s="2" t="s">
        <v>89</v>
      </c>
      <c r="D66" s="21" t="s">
        <v>109</v>
      </c>
      <c r="E66" s="16" t="s">
        <v>158</v>
      </c>
    </row>
    <row r="67" spans="1:5" ht="63" x14ac:dyDescent="0.25">
      <c r="A67" s="5" t="s">
        <v>24</v>
      </c>
      <c r="B67" s="5" t="s">
        <v>25</v>
      </c>
      <c r="C67" s="2" t="s">
        <v>90</v>
      </c>
      <c r="D67" s="21" t="s">
        <v>109</v>
      </c>
      <c r="E67" s="16" t="s">
        <v>158</v>
      </c>
    </row>
    <row r="68" spans="1:5" ht="63" x14ac:dyDescent="0.25">
      <c r="A68" s="5" t="s">
        <v>24</v>
      </c>
      <c r="B68" s="5" t="s">
        <v>25</v>
      </c>
      <c r="C68" s="2" t="s">
        <v>91</v>
      </c>
      <c r="D68" s="21" t="s">
        <v>176</v>
      </c>
      <c r="E68" s="16" t="s">
        <v>175</v>
      </c>
    </row>
    <row r="69" spans="1:5" ht="63" x14ac:dyDescent="0.25">
      <c r="A69" s="5" t="s">
        <v>24</v>
      </c>
      <c r="B69" s="5" t="s">
        <v>25</v>
      </c>
      <c r="C69" s="2" t="s">
        <v>92</v>
      </c>
      <c r="D69" s="21" t="s">
        <v>109</v>
      </c>
      <c r="E69" s="16" t="s">
        <v>177</v>
      </c>
    </row>
    <row r="70" spans="1:5" ht="63" x14ac:dyDescent="0.25">
      <c r="A70" s="5" t="s">
        <v>24</v>
      </c>
      <c r="B70" s="5" t="s">
        <v>25</v>
      </c>
      <c r="C70" s="2" t="s">
        <v>93</v>
      </c>
      <c r="D70" s="21" t="s">
        <v>109</v>
      </c>
      <c r="E70" s="16" t="s">
        <v>178</v>
      </c>
    </row>
    <row r="71" spans="1:5" ht="78.75" x14ac:dyDescent="0.25">
      <c r="A71" s="5" t="s">
        <v>24</v>
      </c>
      <c r="B71" s="5" t="s">
        <v>25</v>
      </c>
      <c r="C71" s="2" t="s">
        <v>94</v>
      </c>
      <c r="D71" s="21" t="s">
        <v>109</v>
      </c>
      <c r="E71" s="16" t="s">
        <v>179</v>
      </c>
    </row>
    <row r="72" spans="1:5" ht="63" x14ac:dyDescent="0.25">
      <c r="A72" s="5" t="s">
        <v>24</v>
      </c>
      <c r="B72" s="5" t="s">
        <v>25</v>
      </c>
      <c r="C72" s="2" t="s">
        <v>95</v>
      </c>
      <c r="D72" s="21" t="s">
        <v>180</v>
      </c>
      <c r="E72" s="16" t="s">
        <v>181</v>
      </c>
    </row>
    <row r="73" spans="1:5" ht="63" x14ac:dyDescent="0.25">
      <c r="A73" s="5" t="s">
        <v>24</v>
      </c>
      <c r="B73" s="5" t="s">
        <v>25</v>
      </c>
      <c r="C73" s="2" t="s">
        <v>96</v>
      </c>
      <c r="D73" s="21" t="s">
        <v>183</v>
      </c>
      <c r="E73" s="16" t="s">
        <v>182</v>
      </c>
    </row>
    <row r="74" spans="1:5" ht="78.75" x14ac:dyDescent="0.25">
      <c r="A74" s="5" t="s">
        <v>24</v>
      </c>
      <c r="B74" s="5" t="s">
        <v>25</v>
      </c>
      <c r="C74" s="2" t="s">
        <v>97</v>
      </c>
      <c r="D74" s="21" t="s">
        <v>185</v>
      </c>
      <c r="E74" s="16" t="s">
        <v>184</v>
      </c>
    </row>
    <row r="75" spans="1:5" ht="78.75" x14ac:dyDescent="0.25">
      <c r="A75" s="5" t="s">
        <v>24</v>
      </c>
      <c r="B75" s="5" t="s">
        <v>25</v>
      </c>
      <c r="C75" s="2" t="s">
        <v>98</v>
      </c>
      <c r="D75" s="21" t="s">
        <v>187</v>
      </c>
      <c r="E75" s="16" t="s">
        <v>186</v>
      </c>
    </row>
    <row r="76" spans="1:5" ht="63" x14ac:dyDescent="0.25">
      <c r="A76" s="5" t="s">
        <v>24</v>
      </c>
      <c r="B76" s="5" t="s">
        <v>25</v>
      </c>
      <c r="C76" s="2" t="s">
        <v>99</v>
      </c>
      <c r="D76" s="21" t="s">
        <v>109</v>
      </c>
      <c r="E76" s="16" t="s">
        <v>177</v>
      </c>
    </row>
    <row r="77" spans="1:5" ht="63" x14ac:dyDescent="0.25">
      <c r="A77" s="5" t="s">
        <v>24</v>
      </c>
      <c r="B77" s="5" t="s">
        <v>25</v>
      </c>
      <c r="C77" s="2" t="s">
        <v>100</v>
      </c>
      <c r="D77" s="21" t="s">
        <v>109</v>
      </c>
      <c r="E77" s="16" t="s">
        <v>177</v>
      </c>
    </row>
    <row r="78" spans="1:5" ht="63" x14ac:dyDescent="0.25">
      <c r="A78" s="5" t="s">
        <v>24</v>
      </c>
      <c r="B78" s="5" t="s">
        <v>25</v>
      </c>
      <c r="C78" s="2" t="s">
        <v>101</v>
      </c>
      <c r="D78" s="21" t="s">
        <v>109</v>
      </c>
      <c r="E78" s="16" t="s">
        <v>177</v>
      </c>
    </row>
    <row r="79" spans="1:5" ht="63" x14ac:dyDescent="0.25">
      <c r="A79" s="5" t="s">
        <v>24</v>
      </c>
      <c r="B79" s="5" t="s">
        <v>25</v>
      </c>
      <c r="C79" s="2" t="s">
        <v>102</v>
      </c>
      <c r="D79" s="21" t="s">
        <v>109</v>
      </c>
      <c r="E79" s="16" t="s">
        <v>177</v>
      </c>
    </row>
    <row r="80" spans="1:5" ht="63" x14ac:dyDescent="0.25">
      <c r="A80" s="5" t="s">
        <v>24</v>
      </c>
      <c r="B80" s="5" t="s">
        <v>25</v>
      </c>
      <c r="C80" s="2" t="s">
        <v>103</v>
      </c>
      <c r="D80" s="21" t="s">
        <v>109</v>
      </c>
      <c r="E80" s="16" t="s">
        <v>177</v>
      </c>
    </row>
    <row r="81" spans="1:5" ht="47.25" x14ac:dyDescent="0.25">
      <c r="A81" s="5" t="s">
        <v>24</v>
      </c>
      <c r="B81" s="5" t="s">
        <v>25</v>
      </c>
      <c r="C81" s="2" t="s">
        <v>104</v>
      </c>
      <c r="D81" s="21" t="s">
        <v>188</v>
      </c>
      <c r="E81" s="16" t="s">
        <v>190</v>
      </c>
    </row>
    <row r="82" spans="1:5" ht="63" x14ac:dyDescent="0.25">
      <c r="A82" s="5" t="s">
        <v>24</v>
      </c>
      <c r="B82" s="5" t="s">
        <v>25</v>
      </c>
      <c r="C82" s="2" t="s">
        <v>105</v>
      </c>
      <c r="D82" s="21" t="s">
        <v>191</v>
      </c>
      <c r="E82" s="16" t="s">
        <v>189</v>
      </c>
    </row>
    <row r="83" spans="1:5" x14ac:dyDescent="0.25">
      <c r="A83" s="5"/>
      <c r="B83" s="5"/>
    </row>
    <row r="84" spans="1:5" x14ac:dyDescent="0.25">
      <c r="A84" s="5"/>
      <c r="B84" s="5"/>
    </row>
    <row r="85" spans="1:5" x14ac:dyDescent="0.25">
      <c r="A85" s="5"/>
      <c r="B85" s="5"/>
    </row>
    <row r="86" spans="1:5" x14ac:dyDescent="0.25">
      <c r="A86" s="5"/>
      <c r="B86" s="5"/>
    </row>
    <row r="87" spans="1:5" x14ac:dyDescent="0.25">
      <c r="A87" s="5"/>
      <c r="B87" s="5"/>
    </row>
  </sheetData>
  <phoneticPr fontId="4" type="noConversion"/>
  <printOptions gridLines="1"/>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E7236-326A-46B6-A2CD-73F8A30EC27C}">
  <dimension ref="A1:R86"/>
  <sheetViews>
    <sheetView topLeftCell="A2" workbookViewId="0">
      <pane ySplit="2670" activePane="bottomLeft"/>
      <selection activeCell="I2" sqref="I2"/>
      <selection pane="bottomLeft" activeCell="P82" sqref="P82"/>
    </sheetView>
  </sheetViews>
  <sheetFormatPr defaultColWidth="20.125" defaultRowHeight="15.75" x14ac:dyDescent="0.25"/>
  <cols>
    <col min="1" max="2" width="8" style="2" customWidth="1"/>
    <col min="3" max="3" width="12.125" style="2" customWidth="1"/>
    <col min="4" max="4" width="31.125" style="21" customWidth="1"/>
    <col min="5" max="5" width="34.875" style="18" customWidth="1"/>
    <col min="6" max="18" width="5.75" style="31" customWidth="1"/>
    <col min="19" max="16384" width="20.125" style="2"/>
  </cols>
  <sheetData>
    <row r="1" spans="1:18" s="1" customFormat="1" x14ac:dyDescent="0.25">
      <c r="A1" s="11" t="s">
        <v>23</v>
      </c>
      <c r="B1" s="11" t="s">
        <v>106</v>
      </c>
      <c r="D1" s="20"/>
      <c r="E1" s="23"/>
      <c r="F1" s="29"/>
      <c r="G1" s="29"/>
      <c r="H1" s="29"/>
      <c r="I1" s="29"/>
      <c r="J1" s="29"/>
      <c r="K1" s="29"/>
      <c r="L1" s="29"/>
      <c r="M1" s="29"/>
      <c r="N1" s="29"/>
      <c r="O1" s="29"/>
      <c r="P1" s="29"/>
      <c r="Q1" s="29"/>
      <c r="R1" s="29"/>
    </row>
    <row r="2" spans="1:18" s="13" customFormat="1" ht="118.15" customHeight="1" x14ac:dyDescent="0.25">
      <c r="A2" s="17" t="s">
        <v>21</v>
      </c>
      <c r="B2" s="17" t="s">
        <v>22</v>
      </c>
      <c r="C2" s="17" t="s">
        <v>26</v>
      </c>
      <c r="D2" s="17" t="s">
        <v>108</v>
      </c>
      <c r="E2" s="25" t="s">
        <v>107</v>
      </c>
      <c r="F2" s="24" t="s">
        <v>192</v>
      </c>
      <c r="G2" s="24" t="s">
        <v>202</v>
      </c>
      <c r="H2" s="24" t="s">
        <v>201</v>
      </c>
      <c r="I2" s="24" t="s">
        <v>204</v>
      </c>
      <c r="J2" s="24" t="s">
        <v>203</v>
      </c>
      <c r="K2" s="30" t="s">
        <v>197</v>
      </c>
      <c r="L2" s="30" t="s">
        <v>198</v>
      </c>
      <c r="M2" s="30" t="s">
        <v>200</v>
      </c>
      <c r="N2" s="24" t="s">
        <v>194</v>
      </c>
      <c r="O2" s="24" t="s">
        <v>193</v>
      </c>
      <c r="P2" s="24" t="s">
        <v>195</v>
      </c>
      <c r="Q2" s="24" t="s">
        <v>196</v>
      </c>
      <c r="R2" s="24" t="s">
        <v>199</v>
      </c>
    </row>
    <row r="3" spans="1:18" s="22" customFormat="1" ht="110.25" x14ac:dyDescent="0.25">
      <c r="A3" s="26" t="s">
        <v>24</v>
      </c>
      <c r="B3" s="26" t="s">
        <v>25</v>
      </c>
      <c r="C3" s="27" t="s">
        <v>27</v>
      </c>
      <c r="D3" s="21" t="s">
        <v>109</v>
      </c>
      <c r="E3" s="28" t="s">
        <v>110</v>
      </c>
      <c r="F3" s="28"/>
      <c r="G3" s="28"/>
      <c r="H3" s="28"/>
      <c r="I3" s="28"/>
      <c r="J3" s="28"/>
      <c r="L3" s="24"/>
      <c r="M3" s="24"/>
      <c r="N3" s="28"/>
      <c r="O3" s="28"/>
      <c r="P3" s="28"/>
      <c r="Q3" s="28"/>
      <c r="R3" s="28"/>
    </row>
    <row r="4" spans="1:18" s="22" customFormat="1" ht="63" x14ac:dyDescent="0.25">
      <c r="A4" s="5" t="s">
        <v>24</v>
      </c>
      <c r="B4" s="5" t="s">
        <v>25</v>
      </c>
      <c r="C4" s="2" t="s">
        <v>28</v>
      </c>
      <c r="D4" s="21" t="s">
        <v>109</v>
      </c>
      <c r="E4" s="16" t="s">
        <v>111</v>
      </c>
      <c r="F4" s="28"/>
      <c r="G4" s="28"/>
      <c r="H4" s="28"/>
      <c r="I4" s="28"/>
      <c r="J4" s="28"/>
      <c r="K4" s="28"/>
      <c r="L4" s="28"/>
      <c r="M4" s="28"/>
      <c r="N4" s="28"/>
      <c r="O4" s="28"/>
      <c r="P4" s="28"/>
      <c r="Q4" s="28"/>
      <c r="R4" s="28"/>
    </row>
    <row r="5" spans="1:18" ht="63" x14ac:dyDescent="0.25">
      <c r="A5" s="5" t="s">
        <v>24</v>
      </c>
      <c r="B5" s="5" t="s">
        <v>25</v>
      </c>
      <c r="C5" s="2" t="s">
        <v>29</v>
      </c>
      <c r="D5" s="21" t="s">
        <v>109</v>
      </c>
      <c r="E5" s="16" t="s">
        <v>113</v>
      </c>
      <c r="K5" s="28"/>
      <c r="L5" s="28"/>
      <c r="M5" s="28"/>
    </row>
    <row r="6" spans="1:18" ht="78.75" x14ac:dyDescent="0.25">
      <c r="A6" s="5" t="s">
        <v>24</v>
      </c>
      <c r="B6" s="5" t="s">
        <v>25</v>
      </c>
      <c r="C6" s="2" t="s">
        <v>30</v>
      </c>
      <c r="D6" s="21" t="s">
        <v>109</v>
      </c>
      <c r="E6" s="16" t="s">
        <v>114</v>
      </c>
    </row>
    <row r="7" spans="1:18" ht="63" x14ac:dyDescent="0.25">
      <c r="A7" s="5" t="s">
        <v>24</v>
      </c>
      <c r="B7" s="5" t="s">
        <v>25</v>
      </c>
      <c r="C7" s="2" t="s">
        <v>31</v>
      </c>
      <c r="D7" s="21" t="s">
        <v>109</v>
      </c>
      <c r="E7" s="16" t="s">
        <v>112</v>
      </c>
    </row>
    <row r="8" spans="1:18" ht="78.75" x14ac:dyDescent="0.25">
      <c r="A8" s="5" t="s">
        <v>24</v>
      </c>
      <c r="B8" s="5" t="s">
        <v>25</v>
      </c>
      <c r="C8" s="2" t="s">
        <v>32</v>
      </c>
      <c r="D8" s="21" t="s">
        <v>109</v>
      </c>
      <c r="E8" s="16" t="s">
        <v>115</v>
      </c>
    </row>
    <row r="9" spans="1:18" ht="78.75" x14ac:dyDescent="0.25">
      <c r="A9" s="5" t="s">
        <v>24</v>
      </c>
      <c r="B9" s="5" t="s">
        <v>25</v>
      </c>
      <c r="C9" s="2" t="s">
        <v>33</v>
      </c>
      <c r="D9" s="21" t="s">
        <v>109</v>
      </c>
      <c r="E9" s="16" t="s">
        <v>116</v>
      </c>
    </row>
    <row r="10" spans="1:18" ht="78.75" x14ac:dyDescent="0.25">
      <c r="A10" s="5" t="s">
        <v>24</v>
      </c>
      <c r="B10" s="5" t="s">
        <v>25</v>
      </c>
      <c r="C10" s="2" t="s">
        <v>34</v>
      </c>
      <c r="D10" s="21" t="s">
        <v>109</v>
      </c>
      <c r="E10" s="16" t="s">
        <v>117</v>
      </c>
    </row>
    <row r="11" spans="1:18" ht="78.75" x14ac:dyDescent="0.25">
      <c r="A11" s="5" t="s">
        <v>24</v>
      </c>
      <c r="B11" s="5" t="s">
        <v>25</v>
      </c>
      <c r="C11" s="2" t="s">
        <v>35</v>
      </c>
      <c r="D11" s="21" t="s">
        <v>118</v>
      </c>
      <c r="E11" s="16" t="s">
        <v>119</v>
      </c>
      <c r="F11" s="31">
        <v>1</v>
      </c>
    </row>
    <row r="12" spans="1:18" ht="63" x14ac:dyDescent="0.25">
      <c r="A12" s="5" t="s">
        <v>24</v>
      </c>
      <c r="B12" s="5" t="s">
        <v>25</v>
      </c>
      <c r="C12" s="2" t="s">
        <v>36</v>
      </c>
      <c r="D12" s="21" t="s">
        <v>109</v>
      </c>
      <c r="E12" s="16" t="s">
        <v>120</v>
      </c>
    </row>
    <row r="13" spans="1:18" ht="78.75" x14ac:dyDescent="0.25">
      <c r="A13" s="5" t="s">
        <v>24</v>
      </c>
      <c r="B13" s="5" t="s">
        <v>25</v>
      </c>
      <c r="C13" s="2" t="s">
        <v>37</v>
      </c>
      <c r="D13" s="21" t="s">
        <v>109</v>
      </c>
      <c r="E13" s="16" t="s">
        <v>121</v>
      </c>
    </row>
    <row r="14" spans="1:18" ht="78.75" x14ac:dyDescent="0.25">
      <c r="A14" s="5" t="s">
        <v>24</v>
      </c>
      <c r="B14" s="5" t="s">
        <v>25</v>
      </c>
      <c r="C14" s="2" t="s">
        <v>38</v>
      </c>
      <c r="D14" s="21" t="s">
        <v>109</v>
      </c>
      <c r="E14" s="16" t="s">
        <v>125</v>
      </c>
    </row>
    <row r="15" spans="1:18" ht="94.5" x14ac:dyDescent="0.25">
      <c r="A15" s="5" t="s">
        <v>24</v>
      </c>
      <c r="B15" s="5" t="s">
        <v>25</v>
      </c>
      <c r="C15" s="2" t="s">
        <v>39</v>
      </c>
      <c r="D15" s="21" t="s">
        <v>109</v>
      </c>
      <c r="E15" s="16" t="s">
        <v>122</v>
      </c>
    </row>
    <row r="16" spans="1:18" ht="78.75" x14ac:dyDescent="0.25">
      <c r="A16" s="5" t="s">
        <v>24</v>
      </c>
      <c r="B16" s="5" t="s">
        <v>25</v>
      </c>
      <c r="C16" s="2" t="s">
        <v>40</v>
      </c>
      <c r="D16" s="21" t="s">
        <v>109</v>
      </c>
      <c r="E16" s="16" t="s">
        <v>123</v>
      </c>
    </row>
    <row r="17" spans="1:15" ht="78.75" x14ac:dyDescent="0.25">
      <c r="A17" s="5" t="s">
        <v>24</v>
      </c>
      <c r="B17" s="5" t="s">
        <v>25</v>
      </c>
      <c r="C17" s="2" t="s">
        <v>41</v>
      </c>
      <c r="D17" s="21" t="s">
        <v>109</v>
      </c>
      <c r="E17" s="16" t="s">
        <v>124</v>
      </c>
    </row>
    <row r="18" spans="1:15" ht="78.75" x14ac:dyDescent="0.25">
      <c r="A18" s="5" t="s">
        <v>24</v>
      </c>
      <c r="B18" s="5" t="s">
        <v>25</v>
      </c>
      <c r="C18" s="2" t="s">
        <v>42</v>
      </c>
      <c r="D18" s="21" t="s">
        <v>109</v>
      </c>
      <c r="E18" s="16" t="s">
        <v>124</v>
      </c>
    </row>
    <row r="19" spans="1:15" ht="63" x14ac:dyDescent="0.25">
      <c r="A19" s="5" t="s">
        <v>24</v>
      </c>
      <c r="B19" s="5" t="s">
        <v>25</v>
      </c>
      <c r="C19" s="2" t="s">
        <v>43</v>
      </c>
      <c r="D19" s="21" t="s">
        <v>118</v>
      </c>
      <c r="E19" s="16" t="s">
        <v>126</v>
      </c>
      <c r="F19" s="31">
        <v>1</v>
      </c>
    </row>
    <row r="20" spans="1:15" ht="78.75" x14ac:dyDescent="0.25">
      <c r="A20" s="5" t="s">
        <v>24</v>
      </c>
      <c r="B20" s="5" t="s">
        <v>25</v>
      </c>
      <c r="C20" s="2" t="s">
        <v>44</v>
      </c>
      <c r="D20" s="21" t="s">
        <v>109</v>
      </c>
      <c r="E20" s="16" t="s">
        <v>129</v>
      </c>
    </row>
    <row r="21" spans="1:15" ht="63" x14ac:dyDescent="0.25">
      <c r="A21" s="5" t="s">
        <v>24</v>
      </c>
      <c r="B21" s="5" t="s">
        <v>25</v>
      </c>
      <c r="C21" s="2" t="s">
        <v>45</v>
      </c>
      <c r="D21" s="21" t="s">
        <v>128</v>
      </c>
      <c r="E21" s="16" t="s">
        <v>127</v>
      </c>
      <c r="O21" s="31">
        <v>1</v>
      </c>
    </row>
    <row r="22" spans="1:15" ht="110.25" x14ac:dyDescent="0.25">
      <c r="A22" s="5" t="s">
        <v>24</v>
      </c>
      <c r="B22" s="5" t="s">
        <v>25</v>
      </c>
      <c r="C22" s="2" t="s">
        <v>46</v>
      </c>
      <c r="D22" s="21" t="s">
        <v>109</v>
      </c>
      <c r="E22" s="16" t="s">
        <v>130</v>
      </c>
    </row>
    <row r="23" spans="1:15" ht="110.25" x14ac:dyDescent="0.25">
      <c r="A23" s="5" t="s">
        <v>24</v>
      </c>
      <c r="B23" s="5" t="s">
        <v>25</v>
      </c>
      <c r="C23" s="2" t="s">
        <v>47</v>
      </c>
      <c r="D23" s="21" t="s">
        <v>132</v>
      </c>
      <c r="E23" s="16" t="s">
        <v>131</v>
      </c>
    </row>
    <row r="24" spans="1:15" ht="94.5" x14ac:dyDescent="0.25">
      <c r="A24" s="5" t="s">
        <v>24</v>
      </c>
      <c r="B24" s="5" t="s">
        <v>25</v>
      </c>
      <c r="C24" s="2" t="s">
        <v>48</v>
      </c>
      <c r="D24" s="21" t="s">
        <v>128</v>
      </c>
      <c r="E24" s="16" t="s">
        <v>133</v>
      </c>
      <c r="O24" s="31">
        <v>1</v>
      </c>
    </row>
    <row r="25" spans="1:15" ht="94.5" x14ac:dyDescent="0.25">
      <c r="A25" s="5" t="s">
        <v>24</v>
      </c>
      <c r="B25" s="5" t="s">
        <v>25</v>
      </c>
      <c r="C25" s="2" t="s">
        <v>49</v>
      </c>
      <c r="D25" s="21" t="s">
        <v>109</v>
      </c>
      <c r="E25" s="16" t="s">
        <v>134</v>
      </c>
    </row>
    <row r="26" spans="1:15" ht="110.25" x14ac:dyDescent="0.25">
      <c r="A26" s="5" t="s">
        <v>24</v>
      </c>
      <c r="B26" s="5" t="s">
        <v>25</v>
      </c>
      <c r="C26" s="2" t="s">
        <v>50</v>
      </c>
      <c r="D26" s="21" t="s">
        <v>135</v>
      </c>
      <c r="E26" s="16" t="s">
        <v>136</v>
      </c>
      <c r="F26" s="31">
        <v>1</v>
      </c>
      <c r="O26" s="31">
        <v>1</v>
      </c>
    </row>
    <row r="27" spans="1:15" ht="94.5" x14ac:dyDescent="0.25">
      <c r="A27" s="5" t="s">
        <v>24</v>
      </c>
      <c r="B27" s="5" t="s">
        <v>25</v>
      </c>
      <c r="C27" s="2" t="s">
        <v>51</v>
      </c>
      <c r="D27" s="21" t="s">
        <v>109</v>
      </c>
      <c r="E27" s="16" t="s">
        <v>137</v>
      </c>
    </row>
    <row r="28" spans="1:15" ht="94.5" x14ac:dyDescent="0.25">
      <c r="A28" s="5" t="s">
        <v>24</v>
      </c>
      <c r="B28" s="5" t="s">
        <v>25</v>
      </c>
      <c r="C28" s="2" t="s">
        <v>52</v>
      </c>
      <c r="D28" s="21" t="s">
        <v>109</v>
      </c>
      <c r="E28" s="16" t="s">
        <v>138</v>
      </c>
    </row>
    <row r="29" spans="1:15" ht="94.5" x14ac:dyDescent="0.25">
      <c r="A29" s="5" t="s">
        <v>24</v>
      </c>
      <c r="B29" s="5" t="s">
        <v>25</v>
      </c>
      <c r="C29" s="2" t="s">
        <v>53</v>
      </c>
      <c r="D29" s="21" t="s">
        <v>109</v>
      </c>
      <c r="E29" s="16" t="s">
        <v>139</v>
      </c>
    </row>
    <row r="30" spans="1:15" ht="94.5" x14ac:dyDescent="0.25">
      <c r="A30" s="5" t="s">
        <v>24</v>
      </c>
      <c r="B30" s="5" t="s">
        <v>25</v>
      </c>
      <c r="C30" s="2" t="s">
        <v>54</v>
      </c>
      <c r="D30" s="21" t="s">
        <v>109</v>
      </c>
      <c r="E30" s="16" t="s">
        <v>138</v>
      </c>
    </row>
    <row r="31" spans="1:15" ht="94.5" x14ac:dyDescent="0.25">
      <c r="A31" s="5" t="s">
        <v>24</v>
      </c>
      <c r="B31" s="5" t="s">
        <v>25</v>
      </c>
      <c r="C31" s="2" t="s">
        <v>55</v>
      </c>
      <c r="D31" s="21" t="s">
        <v>109</v>
      </c>
      <c r="E31" s="16" t="s">
        <v>140</v>
      </c>
    </row>
    <row r="32" spans="1:15" ht="126" x14ac:dyDescent="0.25">
      <c r="A32" s="5" t="s">
        <v>24</v>
      </c>
      <c r="B32" s="5" t="s">
        <v>25</v>
      </c>
      <c r="C32" s="2" t="s">
        <v>56</v>
      </c>
      <c r="D32" s="21" t="s">
        <v>109</v>
      </c>
      <c r="E32" s="16" t="s">
        <v>141</v>
      </c>
    </row>
    <row r="33" spans="1:18" ht="94.5" x14ac:dyDescent="0.25">
      <c r="A33" s="5" t="s">
        <v>24</v>
      </c>
      <c r="B33" s="5" t="s">
        <v>25</v>
      </c>
      <c r="C33" s="2" t="s">
        <v>57</v>
      </c>
      <c r="D33" s="21" t="s">
        <v>109</v>
      </c>
      <c r="E33" s="16" t="s">
        <v>142</v>
      </c>
    </row>
    <row r="34" spans="1:18" ht="78.75" x14ac:dyDescent="0.25">
      <c r="A34" s="5" t="s">
        <v>24</v>
      </c>
      <c r="B34" s="5" t="s">
        <v>25</v>
      </c>
      <c r="C34" s="2" t="s">
        <v>58</v>
      </c>
      <c r="D34" s="21" t="s">
        <v>143</v>
      </c>
      <c r="E34" s="16" t="s">
        <v>144</v>
      </c>
      <c r="F34" s="31">
        <v>1</v>
      </c>
    </row>
    <row r="35" spans="1:18" ht="110.25" x14ac:dyDescent="0.25">
      <c r="A35" s="5" t="s">
        <v>24</v>
      </c>
      <c r="B35" s="5" t="s">
        <v>25</v>
      </c>
      <c r="C35" s="2" t="s">
        <v>59</v>
      </c>
      <c r="D35" s="21" t="s">
        <v>109</v>
      </c>
      <c r="E35" s="16" t="s">
        <v>145</v>
      </c>
    </row>
    <row r="36" spans="1:18" s="7" customFormat="1" ht="110.25" x14ac:dyDescent="0.25">
      <c r="A36" s="5" t="s">
        <v>24</v>
      </c>
      <c r="B36" s="5" t="s">
        <v>25</v>
      </c>
      <c r="C36" s="6" t="s">
        <v>60</v>
      </c>
      <c r="D36" s="19" t="s">
        <v>109</v>
      </c>
      <c r="E36" s="16" t="s">
        <v>146</v>
      </c>
      <c r="F36" s="20"/>
      <c r="G36" s="20"/>
      <c r="H36" s="20"/>
      <c r="I36" s="20"/>
      <c r="J36" s="20"/>
      <c r="K36" s="31"/>
      <c r="L36" s="31"/>
      <c r="M36" s="31"/>
      <c r="N36" s="20"/>
      <c r="O36" s="20"/>
      <c r="P36" s="20"/>
      <c r="Q36" s="20"/>
      <c r="R36" s="20"/>
    </row>
    <row r="37" spans="1:18" ht="110.25" x14ac:dyDescent="0.25">
      <c r="A37" s="5" t="s">
        <v>24</v>
      </c>
      <c r="B37" s="5" t="s">
        <v>25</v>
      </c>
      <c r="C37" s="2" t="s">
        <v>61</v>
      </c>
      <c r="D37" s="21" t="s">
        <v>109</v>
      </c>
      <c r="E37" s="16" t="s">
        <v>147</v>
      </c>
      <c r="K37" s="20"/>
      <c r="L37" s="20"/>
      <c r="M37" s="20"/>
    </row>
    <row r="38" spans="1:18" ht="94.5" x14ac:dyDescent="0.25">
      <c r="A38" s="5" t="s">
        <v>24</v>
      </c>
      <c r="B38" s="5" t="s">
        <v>25</v>
      </c>
      <c r="C38" s="2" t="s">
        <v>62</v>
      </c>
      <c r="D38" s="21" t="s">
        <v>109</v>
      </c>
      <c r="E38" s="16" t="s">
        <v>148</v>
      </c>
    </row>
    <row r="39" spans="1:18" ht="110.25" x14ac:dyDescent="0.25">
      <c r="A39" s="5" t="s">
        <v>24</v>
      </c>
      <c r="B39" s="5" t="s">
        <v>25</v>
      </c>
      <c r="C39" s="2" t="s">
        <v>63</v>
      </c>
      <c r="D39" s="21" t="s">
        <v>109</v>
      </c>
      <c r="E39" s="16" t="s">
        <v>146</v>
      </c>
    </row>
    <row r="40" spans="1:18" ht="110.25" x14ac:dyDescent="0.25">
      <c r="A40" s="5" t="s">
        <v>24</v>
      </c>
      <c r="B40" s="5" t="s">
        <v>25</v>
      </c>
      <c r="C40" s="2" t="s">
        <v>64</v>
      </c>
      <c r="D40" s="21" t="s">
        <v>109</v>
      </c>
      <c r="E40" s="16" t="s">
        <v>149</v>
      </c>
    </row>
    <row r="41" spans="1:18" ht="110.25" x14ac:dyDescent="0.25">
      <c r="A41" s="5" t="s">
        <v>24</v>
      </c>
      <c r="B41" s="5" t="s">
        <v>25</v>
      </c>
      <c r="C41" s="2" t="s">
        <v>65</v>
      </c>
      <c r="D41" s="21" t="s">
        <v>109</v>
      </c>
      <c r="E41" s="16" t="s">
        <v>146</v>
      </c>
    </row>
    <row r="42" spans="1:18" ht="110.25" x14ac:dyDescent="0.25">
      <c r="A42" s="5" t="s">
        <v>24</v>
      </c>
      <c r="B42" s="5" t="s">
        <v>25</v>
      </c>
      <c r="C42" s="2" t="s">
        <v>66</v>
      </c>
      <c r="D42" s="21" t="s">
        <v>109</v>
      </c>
      <c r="E42" s="16" t="s">
        <v>150</v>
      </c>
    </row>
    <row r="43" spans="1:18" ht="110.25" x14ac:dyDescent="0.25">
      <c r="A43" s="5" t="s">
        <v>24</v>
      </c>
      <c r="B43" s="5" t="s">
        <v>25</v>
      </c>
      <c r="C43" s="2" t="s">
        <v>67</v>
      </c>
      <c r="D43" s="21" t="s">
        <v>109</v>
      </c>
      <c r="E43" s="16" t="s">
        <v>146</v>
      </c>
    </row>
    <row r="44" spans="1:18" ht="110.25" x14ac:dyDescent="0.25">
      <c r="A44" s="5" t="s">
        <v>24</v>
      </c>
      <c r="B44" s="5" t="s">
        <v>25</v>
      </c>
      <c r="C44" s="2" t="s">
        <v>68</v>
      </c>
      <c r="D44" s="21" t="s">
        <v>109</v>
      </c>
      <c r="E44" s="16" t="s">
        <v>146</v>
      </c>
    </row>
    <row r="45" spans="1:18" ht="110.25" x14ac:dyDescent="0.25">
      <c r="A45" s="5" t="s">
        <v>24</v>
      </c>
      <c r="B45" s="5" t="s">
        <v>25</v>
      </c>
      <c r="C45" s="2" t="s">
        <v>69</v>
      </c>
      <c r="D45" s="21" t="s">
        <v>109</v>
      </c>
      <c r="E45" s="16" t="s">
        <v>151</v>
      </c>
    </row>
    <row r="46" spans="1:18" ht="110.25" x14ac:dyDescent="0.25">
      <c r="A46" s="5" t="s">
        <v>24</v>
      </c>
      <c r="B46" s="5" t="s">
        <v>25</v>
      </c>
      <c r="C46" s="2" t="s">
        <v>70</v>
      </c>
      <c r="D46" s="21" t="s">
        <v>109</v>
      </c>
      <c r="E46" s="16" t="s">
        <v>152</v>
      </c>
    </row>
    <row r="47" spans="1:18" ht="110.25" x14ac:dyDescent="0.25">
      <c r="A47" s="5" t="s">
        <v>24</v>
      </c>
      <c r="B47" s="5" t="s">
        <v>25</v>
      </c>
      <c r="C47" s="2" t="s">
        <v>71</v>
      </c>
      <c r="D47" s="21" t="s">
        <v>109</v>
      </c>
      <c r="E47" s="16" t="s">
        <v>153</v>
      </c>
    </row>
    <row r="48" spans="1:18" ht="110.25" x14ac:dyDescent="0.25">
      <c r="A48" s="5" t="s">
        <v>24</v>
      </c>
      <c r="B48" s="5" t="s">
        <v>25</v>
      </c>
      <c r="C48" s="2" t="s">
        <v>72</v>
      </c>
      <c r="D48" s="21" t="s">
        <v>109</v>
      </c>
      <c r="E48" s="16" t="s">
        <v>155</v>
      </c>
    </row>
    <row r="49" spans="1:18" ht="78.75" x14ac:dyDescent="0.25">
      <c r="A49" s="5" t="s">
        <v>24</v>
      </c>
      <c r="B49" s="5" t="s">
        <v>25</v>
      </c>
      <c r="C49" s="2" t="s">
        <v>73</v>
      </c>
      <c r="D49" s="21" t="s">
        <v>154</v>
      </c>
      <c r="E49" s="16" t="s">
        <v>144</v>
      </c>
      <c r="N49" s="31">
        <v>1</v>
      </c>
      <c r="P49" s="31">
        <v>1</v>
      </c>
    </row>
    <row r="50" spans="1:18" ht="110.25" x14ac:dyDescent="0.25">
      <c r="A50" s="5" t="s">
        <v>24</v>
      </c>
      <c r="B50" s="5" t="s">
        <v>25</v>
      </c>
      <c r="C50" s="2" t="s">
        <v>74</v>
      </c>
      <c r="D50" s="21" t="s">
        <v>109</v>
      </c>
      <c r="E50" s="16" t="s">
        <v>156</v>
      </c>
    </row>
    <row r="51" spans="1:18" ht="110.25" x14ac:dyDescent="0.25">
      <c r="A51" s="5" t="s">
        <v>24</v>
      </c>
      <c r="B51" s="5" t="s">
        <v>25</v>
      </c>
      <c r="C51" s="2" t="s">
        <v>75</v>
      </c>
      <c r="D51" s="21" t="s">
        <v>109</v>
      </c>
      <c r="E51" s="16" t="s">
        <v>157</v>
      </c>
    </row>
    <row r="52" spans="1:18" ht="94.5" x14ac:dyDescent="0.25">
      <c r="A52" s="5" t="s">
        <v>24</v>
      </c>
      <c r="B52" s="5" t="s">
        <v>25</v>
      </c>
      <c r="C52" s="2" t="s">
        <v>76</v>
      </c>
      <c r="D52" s="21" t="s">
        <v>109</v>
      </c>
      <c r="E52" s="16" t="s">
        <v>158</v>
      </c>
    </row>
    <row r="53" spans="1:18" ht="94.5" x14ac:dyDescent="0.25">
      <c r="A53" s="5" t="s">
        <v>24</v>
      </c>
      <c r="B53" s="5" t="s">
        <v>25</v>
      </c>
      <c r="C53" s="2" t="s">
        <v>77</v>
      </c>
      <c r="D53" s="21" t="s">
        <v>109</v>
      </c>
      <c r="E53" s="16" t="s">
        <v>159</v>
      </c>
    </row>
    <row r="54" spans="1:18" ht="126" x14ac:dyDescent="0.25">
      <c r="A54" s="5" t="s">
        <v>24</v>
      </c>
      <c r="B54" s="5" t="s">
        <v>25</v>
      </c>
      <c r="C54" s="2" t="s">
        <v>78</v>
      </c>
      <c r="D54" s="21" t="s">
        <v>160</v>
      </c>
      <c r="E54" s="16" t="s">
        <v>161</v>
      </c>
      <c r="Q54" s="31">
        <v>1</v>
      </c>
    </row>
    <row r="55" spans="1:18" ht="94.5" x14ac:dyDescent="0.25">
      <c r="A55" s="5" t="s">
        <v>24</v>
      </c>
      <c r="B55" s="5" t="s">
        <v>25</v>
      </c>
      <c r="C55" s="2" t="s">
        <v>79</v>
      </c>
      <c r="D55" s="21" t="s">
        <v>109</v>
      </c>
      <c r="E55" s="16" t="s">
        <v>158</v>
      </c>
    </row>
    <row r="56" spans="1:18" ht="110.25" x14ac:dyDescent="0.25">
      <c r="A56" s="5" t="s">
        <v>24</v>
      </c>
      <c r="B56" s="5" t="s">
        <v>25</v>
      </c>
      <c r="C56" s="2" t="s">
        <v>80</v>
      </c>
      <c r="D56" s="21" t="s">
        <v>109</v>
      </c>
      <c r="E56" s="16" t="s">
        <v>162</v>
      </c>
    </row>
    <row r="57" spans="1:18" ht="110.25" x14ac:dyDescent="0.25">
      <c r="A57" s="5" t="s">
        <v>24</v>
      </c>
      <c r="B57" s="5" t="s">
        <v>25</v>
      </c>
      <c r="C57" s="2" t="s">
        <v>81</v>
      </c>
      <c r="D57" s="21" t="s">
        <v>109</v>
      </c>
      <c r="E57" s="16" t="s">
        <v>162</v>
      </c>
    </row>
    <row r="58" spans="1:18" ht="110.25" x14ac:dyDescent="0.25">
      <c r="A58" s="5" t="s">
        <v>24</v>
      </c>
      <c r="B58" s="5" t="s">
        <v>25</v>
      </c>
      <c r="C58" s="2" t="s">
        <v>82</v>
      </c>
      <c r="D58" s="21" t="s">
        <v>166</v>
      </c>
      <c r="E58" s="16" t="s">
        <v>163</v>
      </c>
      <c r="I58" s="31">
        <v>1</v>
      </c>
    </row>
    <row r="59" spans="1:18" ht="66.75" customHeight="1" x14ac:dyDescent="0.25">
      <c r="A59" s="5" t="s">
        <v>24</v>
      </c>
      <c r="B59" s="5" t="s">
        <v>25</v>
      </c>
      <c r="C59" s="2" t="s">
        <v>83</v>
      </c>
      <c r="D59" s="21" t="s">
        <v>170</v>
      </c>
      <c r="E59" s="16" t="s">
        <v>164</v>
      </c>
      <c r="K59" s="31">
        <v>1</v>
      </c>
      <c r="M59" s="31">
        <v>1</v>
      </c>
    </row>
    <row r="60" spans="1:18" ht="94.5" x14ac:dyDescent="0.25">
      <c r="A60" s="5" t="s">
        <v>24</v>
      </c>
      <c r="B60" s="5" t="s">
        <v>25</v>
      </c>
      <c r="C60" s="2" t="s">
        <v>85</v>
      </c>
      <c r="D60" s="21" t="s">
        <v>169</v>
      </c>
      <c r="E60" s="16" t="s">
        <v>165</v>
      </c>
      <c r="K60" s="31">
        <v>1</v>
      </c>
      <c r="M60" s="31">
        <v>1</v>
      </c>
    </row>
    <row r="61" spans="1:18" ht="94.5" x14ac:dyDescent="0.25">
      <c r="A61" s="5" t="s">
        <v>24</v>
      </c>
      <c r="B61" s="5" t="s">
        <v>25</v>
      </c>
      <c r="C61" s="2" t="s">
        <v>84</v>
      </c>
      <c r="D61" s="21" t="s">
        <v>168</v>
      </c>
      <c r="E61" s="16" t="s">
        <v>167</v>
      </c>
      <c r="L61" s="31">
        <v>1</v>
      </c>
    </row>
    <row r="62" spans="1:18" ht="94.5" x14ac:dyDescent="0.25">
      <c r="A62" s="5" t="s">
        <v>24</v>
      </c>
      <c r="B62" s="5" t="s">
        <v>25</v>
      </c>
      <c r="C62" s="2" t="s">
        <v>86</v>
      </c>
      <c r="D62" s="21" t="s">
        <v>109</v>
      </c>
      <c r="E62" s="16" t="s">
        <v>158</v>
      </c>
    </row>
    <row r="63" spans="1:18" ht="110.25" x14ac:dyDescent="0.25">
      <c r="A63" s="5" t="s">
        <v>24</v>
      </c>
      <c r="B63" s="5" t="s">
        <v>25</v>
      </c>
      <c r="C63" s="2" t="s">
        <v>87</v>
      </c>
      <c r="D63" s="21" t="s">
        <v>171</v>
      </c>
      <c r="E63" s="16" t="s">
        <v>172</v>
      </c>
      <c r="R63" s="31">
        <v>1</v>
      </c>
    </row>
    <row r="64" spans="1:18" ht="94.5" x14ac:dyDescent="0.25">
      <c r="A64" s="5" t="s">
        <v>24</v>
      </c>
      <c r="B64" s="5" t="s">
        <v>25</v>
      </c>
      <c r="C64" s="2" t="s">
        <v>88</v>
      </c>
      <c r="D64" s="21" t="s">
        <v>174</v>
      </c>
      <c r="E64" s="16" t="s">
        <v>173</v>
      </c>
      <c r="M64" s="31">
        <v>1</v>
      </c>
    </row>
    <row r="65" spans="1:18" ht="94.5" x14ac:dyDescent="0.25">
      <c r="A65" s="5" t="s">
        <v>24</v>
      </c>
      <c r="B65" s="5" t="s">
        <v>25</v>
      </c>
      <c r="C65" s="2" t="s">
        <v>89</v>
      </c>
      <c r="D65" s="21" t="s">
        <v>109</v>
      </c>
      <c r="E65" s="16" t="s">
        <v>158</v>
      </c>
    </row>
    <row r="66" spans="1:18" ht="94.5" x14ac:dyDescent="0.25">
      <c r="A66" s="5" t="s">
        <v>24</v>
      </c>
      <c r="B66" s="5" t="s">
        <v>25</v>
      </c>
      <c r="C66" s="2" t="s">
        <v>90</v>
      </c>
      <c r="D66" s="21" t="s">
        <v>109</v>
      </c>
      <c r="E66" s="16" t="s">
        <v>158</v>
      </c>
    </row>
    <row r="67" spans="1:18" ht="94.5" x14ac:dyDescent="0.25">
      <c r="A67" s="5" t="s">
        <v>24</v>
      </c>
      <c r="B67" s="5" t="s">
        <v>25</v>
      </c>
      <c r="C67" s="2" t="s">
        <v>91</v>
      </c>
      <c r="D67" s="21" t="s">
        <v>176</v>
      </c>
      <c r="E67" s="16" t="s">
        <v>175</v>
      </c>
      <c r="H67" s="31">
        <v>1</v>
      </c>
      <c r="P67" s="31">
        <v>2</v>
      </c>
    </row>
    <row r="68" spans="1:18" ht="94.5" x14ac:dyDescent="0.25">
      <c r="A68" s="5" t="s">
        <v>24</v>
      </c>
      <c r="B68" s="5" t="s">
        <v>25</v>
      </c>
      <c r="C68" s="2" t="s">
        <v>92</v>
      </c>
      <c r="D68" s="21" t="s">
        <v>109</v>
      </c>
      <c r="E68" s="16" t="s">
        <v>177</v>
      </c>
    </row>
    <row r="69" spans="1:18" ht="94.5" x14ac:dyDescent="0.25">
      <c r="A69" s="5" t="s">
        <v>24</v>
      </c>
      <c r="B69" s="5" t="s">
        <v>25</v>
      </c>
      <c r="C69" s="2" t="s">
        <v>93</v>
      </c>
      <c r="D69" s="21" t="s">
        <v>109</v>
      </c>
      <c r="E69" s="16" t="s">
        <v>178</v>
      </c>
    </row>
    <row r="70" spans="1:18" ht="126" x14ac:dyDescent="0.25">
      <c r="A70" s="5" t="s">
        <v>24</v>
      </c>
      <c r="B70" s="5" t="s">
        <v>25</v>
      </c>
      <c r="C70" s="2" t="s">
        <v>94</v>
      </c>
      <c r="D70" s="21" t="s">
        <v>109</v>
      </c>
      <c r="E70" s="16" t="s">
        <v>179</v>
      </c>
    </row>
    <row r="71" spans="1:18" ht="110.25" x14ac:dyDescent="0.25">
      <c r="A71" s="5" t="s">
        <v>24</v>
      </c>
      <c r="B71" s="5" t="s">
        <v>25</v>
      </c>
      <c r="C71" s="2" t="s">
        <v>95</v>
      </c>
      <c r="D71" s="21" t="s">
        <v>180</v>
      </c>
      <c r="E71" s="16" t="s">
        <v>181</v>
      </c>
      <c r="I71" s="31">
        <v>2</v>
      </c>
    </row>
    <row r="72" spans="1:18" ht="110.25" x14ac:dyDescent="0.25">
      <c r="A72" s="5" t="s">
        <v>24</v>
      </c>
      <c r="B72" s="5" t="s">
        <v>25</v>
      </c>
      <c r="C72" s="2" t="s">
        <v>96</v>
      </c>
      <c r="D72" s="21" t="s">
        <v>183</v>
      </c>
      <c r="E72" s="16" t="s">
        <v>182</v>
      </c>
      <c r="M72" s="31">
        <v>1</v>
      </c>
      <c r="P72" s="31">
        <v>3</v>
      </c>
    </row>
    <row r="73" spans="1:18" ht="126" x14ac:dyDescent="0.25">
      <c r="A73" s="5" t="s">
        <v>24</v>
      </c>
      <c r="B73" s="5" t="s">
        <v>25</v>
      </c>
      <c r="C73" s="2" t="s">
        <v>97</v>
      </c>
      <c r="D73" s="21" t="s">
        <v>185</v>
      </c>
      <c r="E73" s="16" t="s">
        <v>184</v>
      </c>
      <c r="K73" s="31">
        <v>1</v>
      </c>
      <c r="M73" s="31">
        <v>1</v>
      </c>
    </row>
    <row r="74" spans="1:18" ht="126" x14ac:dyDescent="0.25">
      <c r="A74" s="5" t="s">
        <v>24</v>
      </c>
      <c r="B74" s="5" t="s">
        <v>25</v>
      </c>
      <c r="C74" s="2" t="s">
        <v>98</v>
      </c>
      <c r="D74" s="21" t="s">
        <v>187</v>
      </c>
      <c r="E74" s="16" t="s">
        <v>186</v>
      </c>
      <c r="I74" s="31">
        <v>1</v>
      </c>
      <c r="M74" s="31">
        <v>1</v>
      </c>
      <c r="R74" s="31">
        <v>1</v>
      </c>
    </row>
    <row r="75" spans="1:18" ht="94.5" x14ac:dyDescent="0.25">
      <c r="A75" s="5" t="s">
        <v>24</v>
      </c>
      <c r="B75" s="5" t="s">
        <v>25</v>
      </c>
      <c r="C75" s="2" t="s">
        <v>99</v>
      </c>
      <c r="D75" s="21" t="s">
        <v>109</v>
      </c>
      <c r="E75" s="16" t="s">
        <v>177</v>
      </c>
    </row>
    <row r="76" spans="1:18" ht="94.5" x14ac:dyDescent="0.25">
      <c r="A76" s="5" t="s">
        <v>24</v>
      </c>
      <c r="B76" s="5" t="s">
        <v>25</v>
      </c>
      <c r="C76" s="2" t="s">
        <v>100</v>
      </c>
      <c r="D76" s="21" t="s">
        <v>109</v>
      </c>
      <c r="E76" s="16" t="s">
        <v>177</v>
      </c>
    </row>
    <row r="77" spans="1:18" ht="94.5" x14ac:dyDescent="0.25">
      <c r="A77" s="5" t="s">
        <v>24</v>
      </c>
      <c r="B77" s="5" t="s">
        <v>25</v>
      </c>
      <c r="C77" s="2" t="s">
        <v>101</v>
      </c>
      <c r="D77" s="21" t="s">
        <v>109</v>
      </c>
      <c r="E77" s="16" t="s">
        <v>177</v>
      </c>
    </row>
    <row r="78" spans="1:18" ht="94.5" x14ac:dyDescent="0.25">
      <c r="A78" s="5" t="s">
        <v>24</v>
      </c>
      <c r="B78" s="5" t="s">
        <v>25</v>
      </c>
      <c r="C78" s="2" t="s">
        <v>102</v>
      </c>
      <c r="D78" s="21" t="s">
        <v>109</v>
      </c>
      <c r="E78" s="16" t="s">
        <v>177</v>
      </c>
    </row>
    <row r="79" spans="1:18" ht="94.5" x14ac:dyDescent="0.25">
      <c r="A79" s="5" t="s">
        <v>24</v>
      </c>
      <c r="B79" s="5" t="s">
        <v>25</v>
      </c>
      <c r="C79" s="2" t="s">
        <v>103</v>
      </c>
      <c r="D79" s="21" t="s">
        <v>109</v>
      </c>
      <c r="E79" s="16" t="s">
        <v>177</v>
      </c>
    </row>
    <row r="80" spans="1:18" ht="94.5" x14ac:dyDescent="0.25">
      <c r="A80" s="5" t="s">
        <v>24</v>
      </c>
      <c r="B80" s="5" t="s">
        <v>25</v>
      </c>
      <c r="C80" s="2" t="s">
        <v>104</v>
      </c>
      <c r="D80" s="21" t="s">
        <v>188</v>
      </c>
      <c r="E80" s="16" t="s">
        <v>190</v>
      </c>
      <c r="G80" s="31">
        <v>1</v>
      </c>
    </row>
    <row r="81" spans="1:16" ht="110.25" x14ac:dyDescent="0.25">
      <c r="A81" s="5" t="s">
        <v>24</v>
      </c>
      <c r="B81" s="5" t="s">
        <v>25</v>
      </c>
      <c r="C81" s="2" t="s">
        <v>105</v>
      </c>
      <c r="D81" s="21" t="s">
        <v>191</v>
      </c>
      <c r="E81" s="16" t="s">
        <v>189</v>
      </c>
      <c r="J81" s="31">
        <v>1</v>
      </c>
      <c r="P81" s="31">
        <v>1</v>
      </c>
    </row>
    <row r="82" spans="1:16" x14ac:dyDescent="0.25">
      <c r="A82" s="5"/>
      <c r="B82" s="5"/>
    </row>
    <row r="83" spans="1:16" x14ac:dyDescent="0.25">
      <c r="A83" s="5"/>
      <c r="B83" s="5"/>
    </row>
    <row r="84" spans="1:16" x14ac:dyDescent="0.25">
      <c r="A84" s="5"/>
      <c r="B84" s="5"/>
    </row>
    <row r="85" spans="1:16" x14ac:dyDescent="0.25">
      <c r="A85" s="5"/>
      <c r="B85" s="5"/>
    </row>
    <row r="86" spans="1:16" x14ac:dyDescent="0.25">
      <c r="A86" s="5"/>
      <c r="B86" s="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selection activeCell="F7" sqref="F7:F8"/>
    </sheetView>
  </sheetViews>
  <sheetFormatPr defaultColWidth="11" defaultRowHeight="15.75" x14ac:dyDescent="0.25"/>
  <cols>
    <col min="1" max="1" width="22.375" customWidth="1"/>
    <col min="3" max="3" width="4.5" customWidth="1"/>
    <col min="6" max="6" width="112.125" customWidth="1"/>
  </cols>
  <sheetData>
    <row r="1" spans="1:6" x14ac:dyDescent="0.25">
      <c r="A1" s="11" t="s">
        <v>19</v>
      </c>
    </row>
    <row r="2" spans="1:6" x14ac:dyDescent="0.25">
      <c r="A2" s="12" t="s">
        <v>20</v>
      </c>
    </row>
    <row r="3" spans="1:6" x14ac:dyDescent="0.25">
      <c r="A3" s="12" t="s">
        <v>18</v>
      </c>
    </row>
    <row r="6" spans="1:6" ht="28.15" customHeight="1" x14ac:dyDescent="0.25">
      <c r="A6" s="7" t="s">
        <v>1</v>
      </c>
      <c r="B6" s="33" t="s">
        <v>17</v>
      </c>
      <c r="C6" s="33"/>
      <c r="D6" s="33"/>
      <c r="E6" s="7" t="s">
        <v>5</v>
      </c>
      <c r="F6" s="3"/>
    </row>
    <row r="7" spans="1:6" x14ac:dyDescent="0.25">
      <c r="A7" s="6" t="s">
        <v>0</v>
      </c>
      <c r="B7" s="4">
        <v>291</v>
      </c>
      <c r="C7" s="4" t="s">
        <v>2</v>
      </c>
      <c r="D7" s="4">
        <v>292</v>
      </c>
      <c r="E7" s="6">
        <v>8</v>
      </c>
      <c r="F7" s="32" t="s">
        <v>16</v>
      </c>
    </row>
    <row r="8" spans="1:6" x14ac:dyDescent="0.25">
      <c r="A8" s="6" t="s">
        <v>8</v>
      </c>
      <c r="B8" s="4">
        <v>292</v>
      </c>
      <c r="C8" s="4" t="s">
        <v>2</v>
      </c>
      <c r="D8" s="4">
        <v>293</v>
      </c>
      <c r="E8" s="6">
        <v>2</v>
      </c>
      <c r="F8" s="32"/>
    </row>
    <row r="9" spans="1:6" x14ac:dyDescent="0.25">
      <c r="A9" s="2"/>
      <c r="B9" s="2"/>
      <c r="C9" s="2"/>
      <c r="D9" s="2"/>
      <c r="E9" s="2"/>
      <c r="F9" s="2"/>
    </row>
    <row r="10" spans="1:6" x14ac:dyDescent="0.25">
      <c r="A10" s="10" t="s">
        <v>6</v>
      </c>
      <c r="B10" s="10" t="e">
        <f>'Macro and Sed. descriptions'!C9+13</f>
        <v>#VALUE!</v>
      </c>
      <c r="C10" s="10" t="s">
        <v>2</v>
      </c>
      <c r="D10" s="10" t="e">
        <f>'Macro and Sed. descriptions'!#REF!+13</f>
        <v>#REF!</v>
      </c>
      <c r="E10" s="10">
        <v>10</v>
      </c>
      <c r="F10" s="2"/>
    </row>
    <row r="11" spans="1:6" x14ac:dyDescent="0.25">
      <c r="A11" s="2"/>
      <c r="B11" s="2"/>
      <c r="C11" s="2"/>
      <c r="D11" s="2"/>
      <c r="E11" s="2"/>
      <c r="F11" s="2"/>
    </row>
    <row r="12" spans="1:6" ht="30" customHeight="1" x14ac:dyDescent="0.25">
      <c r="A12" s="5" t="s">
        <v>7</v>
      </c>
      <c r="B12" s="2" t="e">
        <f>'Macro and Sed. descriptions'!C16+12</f>
        <v>#VALUE!</v>
      </c>
      <c r="C12" s="2" t="s">
        <v>2</v>
      </c>
      <c r="D12" s="2" t="e">
        <f>'Macro and Sed. descriptions'!#REF!+12</f>
        <v>#REF!</v>
      </c>
      <c r="E12" s="2">
        <v>8</v>
      </c>
      <c r="F12" s="8" t="s">
        <v>15</v>
      </c>
    </row>
    <row r="13" spans="1:6" x14ac:dyDescent="0.25">
      <c r="A13" s="5" t="s">
        <v>9</v>
      </c>
      <c r="B13" s="2">
        <v>474</v>
      </c>
      <c r="C13" s="2" t="s">
        <v>2</v>
      </c>
      <c r="D13" s="2">
        <v>475</v>
      </c>
      <c r="E13" s="2">
        <v>2</v>
      </c>
      <c r="F13" s="8"/>
    </row>
    <row r="14" spans="1:6" x14ac:dyDescent="0.25">
      <c r="A14" s="2"/>
      <c r="B14" s="2"/>
      <c r="C14" s="2"/>
      <c r="D14" s="2"/>
      <c r="E14" s="2"/>
      <c r="F14" s="2"/>
    </row>
    <row r="15" spans="1:6" ht="29.1" customHeight="1" x14ac:dyDescent="0.25">
      <c r="A15" s="10" t="s">
        <v>4</v>
      </c>
      <c r="B15" s="10" t="e">
        <f>'Macro and Sed. descriptions'!C24+13</f>
        <v>#VALUE!</v>
      </c>
      <c r="C15" s="10" t="s">
        <v>2</v>
      </c>
      <c r="D15" s="10" t="e">
        <f>'Macro and Sed. descriptions'!#REF!+13</f>
        <v>#REF!</v>
      </c>
      <c r="E15" s="10">
        <v>7</v>
      </c>
      <c r="F15" s="8" t="s">
        <v>14</v>
      </c>
    </row>
    <row r="16" spans="1:6" x14ac:dyDescent="0.25">
      <c r="A16" s="10" t="s">
        <v>10</v>
      </c>
      <c r="B16" s="10">
        <v>565</v>
      </c>
      <c r="C16" s="10" t="s">
        <v>2</v>
      </c>
      <c r="D16" s="10">
        <v>566</v>
      </c>
      <c r="E16" s="10">
        <v>3</v>
      </c>
      <c r="F16" s="8"/>
    </row>
    <row r="17" spans="1:6" x14ac:dyDescent="0.25">
      <c r="A17" s="2"/>
      <c r="B17" s="2"/>
      <c r="C17" s="2"/>
      <c r="D17" s="2"/>
      <c r="E17" s="2"/>
      <c r="F17" s="2"/>
    </row>
    <row r="18" spans="1:6" ht="33" customHeight="1" x14ac:dyDescent="0.25">
      <c r="A18" s="9" t="s">
        <v>12</v>
      </c>
      <c r="B18" s="2">
        <v>659</v>
      </c>
      <c r="C18" s="2" t="s">
        <v>2</v>
      </c>
      <c r="D18" s="2">
        <v>660</v>
      </c>
      <c r="E18" s="2">
        <v>4</v>
      </c>
      <c r="F18" s="8" t="s">
        <v>13</v>
      </c>
    </row>
    <row r="19" spans="1:6" x14ac:dyDescent="0.25">
      <c r="A19" s="5" t="s">
        <v>3</v>
      </c>
      <c r="B19" s="2">
        <v>660</v>
      </c>
      <c r="C19" s="2" t="s">
        <v>2</v>
      </c>
      <c r="D19" s="2">
        <v>661</v>
      </c>
      <c r="E19" s="2">
        <v>4</v>
      </c>
      <c r="F19" s="8"/>
    </row>
    <row r="20" spans="1:6" x14ac:dyDescent="0.25">
      <c r="A20" s="5" t="s">
        <v>11</v>
      </c>
      <c r="B20" s="2">
        <v>661</v>
      </c>
      <c r="C20" s="2" t="s">
        <v>2</v>
      </c>
      <c r="D20" s="2">
        <v>662</v>
      </c>
      <c r="E20" s="2">
        <v>2</v>
      </c>
      <c r="F20" s="8"/>
    </row>
  </sheetData>
  <mergeCells count="2">
    <mergeCell ref="F7:F8"/>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Macro and Sed. descriptions</vt:lpstr>
      <vt:lpstr>Macro Matrix</vt:lpstr>
      <vt:lpstr>Cellulose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MacroFossilLab</dc:creator>
  <cp:lastModifiedBy>Strickland, Laura E.</cp:lastModifiedBy>
  <cp:lastPrinted>2020-07-13T13:07:43Z</cp:lastPrinted>
  <dcterms:created xsi:type="dcterms:W3CDTF">2019-06-04T18:27:53Z</dcterms:created>
  <dcterms:modified xsi:type="dcterms:W3CDTF">2021-06-08T19:47:15Z</dcterms:modified>
</cp:coreProperties>
</file>